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Экономика 10-11" sheetId="1" r:id="rId1"/>
  </sheets>
  <calcPr calcId="191029"/>
</workbook>
</file>

<file path=xl/calcChain.xml><?xml version="1.0" encoding="utf-8"?>
<calcChain xmlns="http://schemas.openxmlformats.org/spreadsheetml/2006/main">
  <c r="F8" i="1" l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AJ42" i="1" l="1"/>
  <c r="AM42" i="1" s="1"/>
  <c r="AJ41" i="1"/>
  <c r="AM41" i="1" s="1"/>
  <c r="AJ43" i="1"/>
  <c r="AM43" i="1" s="1"/>
  <c r="AJ40" i="1"/>
  <c r="AM40" i="1" s="1"/>
  <c r="AJ38" i="1"/>
  <c r="AM38" i="1" s="1"/>
  <c r="AJ35" i="1"/>
  <c r="AM35" i="1" s="1"/>
  <c r="AJ39" i="1"/>
  <c r="AM39" i="1" s="1"/>
  <c r="AJ7" i="1"/>
  <c r="AM7" i="1" s="1"/>
  <c r="H7" i="1"/>
  <c r="G7" i="1"/>
  <c r="F7" i="1"/>
  <c r="AJ16" i="1"/>
  <c r="AM16" i="1" s="1"/>
  <c r="AJ15" i="1"/>
  <c r="AM15" i="1" s="1"/>
  <c r="AJ20" i="1"/>
  <c r="AM20" i="1" s="1"/>
  <c r="AJ14" i="1"/>
  <c r="AM14" i="1" s="1"/>
  <c r="AJ10" i="1"/>
  <c r="AM10" i="1" s="1"/>
  <c r="AJ9" i="1"/>
  <c r="AM9" i="1" s="1"/>
  <c r="AJ12" i="1"/>
  <c r="AM12" i="1" s="1"/>
  <c r="AJ11" i="1" l="1"/>
  <c r="AM11" i="1" s="1"/>
  <c r="AJ23" i="1"/>
  <c r="AM23" i="1" s="1"/>
  <c r="AJ19" i="1"/>
  <c r="AM19" i="1" s="1"/>
  <c r="AJ22" i="1"/>
  <c r="AM22" i="1" s="1"/>
  <c r="AJ17" i="1"/>
  <c r="AM17" i="1" s="1"/>
  <c r="AJ8" i="1"/>
  <c r="AM8" i="1" s="1"/>
  <c r="AJ47" i="1"/>
  <c r="AM47" i="1" s="1"/>
  <c r="AJ34" i="1"/>
  <c r="AM34" i="1" s="1"/>
  <c r="AJ33" i="1"/>
  <c r="AM33" i="1" s="1"/>
  <c r="AJ27" i="1"/>
  <c r="AM27" i="1" s="1"/>
  <c r="AJ28" i="1"/>
  <c r="AM28" i="1" s="1"/>
  <c r="AJ29" i="1"/>
  <c r="AM29" i="1" s="1"/>
  <c r="AJ30" i="1"/>
  <c r="AM30" i="1" s="1"/>
  <c r="AJ24" i="1"/>
  <c r="AM24" i="1" s="1"/>
  <c r="AJ18" i="1"/>
  <c r="AM18" i="1" s="1"/>
  <c r="AJ25" i="1"/>
  <c r="AM25" i="1" s="1"/>
  <c r="AJ26" i="1"/>
  <c r="AM26" i="1" s="1"/>
  <c r="AJ31" i="1"/>
  <c r="AM31" i="1" s="1"/>
  <c r="AJ32" i="1"/>
  <c r="AM32" i="1" s="1"/>
  <c r="AJ13" i="1"/>
  <c r="AM13" i="1" s="1"/>
  <c r="AJ44" i="1"/>
  <c r="AM44" i="1" s="1"/>
  <c r="AJ46" i="1"/>
  <c r="AM46" i="1" s="1"/>
  <c r="AJ45" i="1"/>
  <c r="AM45" i="1" s="1"/>
  <c r="AJ37" i="1"/>
  <c r="AM37" i="1" s="1"/>
  <c r="AJ36" i="1"/>
  <c r="AM36" i="1" s="1"/>
  <c r="AJ21" i="1"/>
  <c r="AM21" i="1" s="1"/>
  <c r="AL11" i="1" l="1"/>
  <c r="AL23" i="1"/>
  <c r="AL19" i="1"/>
  <c r="AL22" i="1"/>
  <c r="AL17" i="1"/>
  <c r="AL8" i="1"/>
  <c r="AL47" i="1"/>
  <c r="AL34" i="1"/>
  <c r="AL12" i="1"/>
  <c r="AL9" i="1"/>
  <c r="AL10" i="1"/>
  <c r="AL14" i="1"/>
  <c r="AL20" i="1"/>
  <c r="AL15" i="1"/>
  <c r="AL16" i="1"/>
  <c r="AL7" i="1"/>
  <c r="AL39" i="1"/>
  <c r="AL35" i="1"/>
  <c r="AL38" i="1"/>
  <c r="AL40" i="1"/>
  <c r="AL43" i="1"/>
  <c r="AL41" i="1"/>
  <c r="AL42" i="1"/>
  <c r="AL33" i="1"/>
  <c r="AL27" i="1"/>
  <c r="AL28" i="1"/>
  <c r="AL29" i="1"/>
  <c r="AL30" i="1"/>
  <c r="AL24" i="1"/>
  <c r="AL18" i="1"/>
  <c r="AL25" i="1"/>
  <c r="AL26" i="1"/>
  <c r="AL31" i="1"/>
  <c r="AL32" i="1"/>
  <c r="AL13" i="1"/>
  <c r="AL44" i="1"/>
  <c r="AL46" i="1"/>
  <c r="AL45" i="1"/>
  <c r="AL37" i="1"/>
  <c r="AL36" i="1"/>
  <c r="AL21" i="1" l="1"/>
</calcChain>
</file>

<file path=xl/sharedStrings.xml><?xml version="1.0" encoding="utf-8"?>
<sst xmlns="http://schemas.openxmlformats.org/spreadsheetml/2006/main" count="284" uniqueCount="166">
  <si>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</si>
  <si>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</si>
  <si>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</si>
  <si>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</si>
  <si>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</si>
  <si>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</si>
  <si>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</si>
  <si>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</si>
  <si>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Ж</t>
  </si>
  <si>
    <t>Статус</t>
  </si>
  <si>
    <t>№1</t>
  </si>
  <si>
    <t>№2</t>
  </si>
  <si>
    <t>№3</t>
  </si>
  <si>
    <t>№4</t>
  </si>
  <si>
    <t>№5</t>
  </si>
  <si>
    <t>% выполнения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</si>
  <si>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</si>
  <si>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</si>
  <si>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</si>
  <si>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</si>
  <si>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</si>
  <si>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</si>
  <si>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</si>
  <si>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</si>
  <si>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</si>
  <si>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</si>
  <si>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</si>
  <si>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</si>
  <si>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</si>
  <si>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</si>
  <si>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</si>
  <si>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</si>
  <si>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</si>
  <si>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</si>
  <si>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</si>
  <si>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</si>
  <si>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 всероссийской олимпиады школьников по экономике</t>
  </si>
  <si>
    <t>«23» сентября 2021 г.</t>
  </si>
  <si>
    <t xml:space="preserve">Палакян </t>
  </si>
  <si>
    <t>Тигран</t>
  </si>
  <si>
    <t>Валерьевич</t>
  </si>
  <si>
    <t>Э1001</t>
  </si>
  <si>
    <t>М</t>
  </si>
  <si>
    <t xml:space="preserve">Корчагин </t>
  </si>
  <si>
    <t>Алексей</t>
  </si>
  <si>
    <t>Олегович</t>
  </si>
  <si>
    <t>Э1002</t>
  </si>
  <si>
    <t xml:space="preserve">Игнатьева </t>
  </si>
  <si>
    <t>София</t>
  </si>
  <si>
    <t>Игоревна</t>
  </si>
  <si>
    <t>Э1003</t>
  </si>
  <si>
    <t>Э1004</t>
  </si>
  <si>
    <t>Э1005</t>
  </si>
  <si>
    <t>Э1006</t>
  </si>
  <si>
    <t>Охапкина</t>
  </si>
  <si>
    <t>Мария</t>
  </si>
  <si>
    <t>Андреевна</t>
  </si>
  <si>
    <t>Разина</t>
  </si>
  <si>
    <t>Алина</t>
  </si>
  <si>
    <t>Максимовна</t>
  </si>
  <si>
    <t>Жижин</t>
  </si>
  <si>
    <t>Макар</t>
  </si>
  <si>
    <t>Сергеевич</t>
  </si>
  <si>
    <t>Болдырева</t>
  </si>
  <si>
    <t>Дарья</t>
  </si>
  <si>
    <t>Александровна</t>
  </si>
  <si>
    <t>Э1101</t>
  </si>
  <si>
    <t>Беляков</t>
  </si>
  <si>
    <t>Руслан</t>
  </si>
  <si>
    <t>Андреевич</t>
  </si>
  <si>
    <t>э0001</t>
  </si>
  <si>
    <t>Удальцов</t>
  </si>
  <si>
    <t>Константин</t>
  </si>
  <si>
    <t>Игоревич</t>
  </si>
  <si>
    <t>э0005</t>
  </si>
  <si>
    <t>Ананьина</t>
  </si>
  <si>
    <t xml:space="preserve">Екатерина </t>
  </si>
  <si>
    <t>Котюнина</t>
  </si>
  <si>
    <t>Елизавета</t>
  </si>
  <si>
    <t>Сергеевна</t>
  </si>
  <si>
    <t>Зелинская</t>
  </si>
  <si>
    <t xml:space="preserve">Карина </t>
  </si>
  <si>
    <t>Буйневич</t>
  </si>
  <si>
    <t xml:space="preserve">Егор </t>
  </si>
  <si>
    <t>Сальникова</t>
  </si>
  <si>
    <t xml:space="preserve">Анастасия </t>
  </si>
  <si>
    <t>Эдуардовна</t>
  </si>
  <si>
    <t>Макарова</t>
  </si>
  <si>
    <t>Арина</t>
  </si>
  <si>
    <t>Юрьевна</t>
  </si>
  <si>
    <t>Шорохова</t>
  </si>
  <si>
    <t>Э1007</t>
  </si>
  <si>
    <t>Ковтун</t>
  </si>
  <si>
    <t>Алексис</t>
  </si>
  <si>
    <t>Константиновна</t>
  </si>
  <si>
    <t>Э1008</t>
  </si>
  <si>
    <t>Квасневская</t>
  </si>
  <si>
    <t>Викторовна</t>
  </si>
  <si>
    <t>Э1109</t>
  </si>
  <si>
    <t>Вердиева</t>
  </si>
  <si>
    <t>Вадимовна</t>
  </si>
  <si>
    <t>Э1110</t>
  </si>
  <si>
    <t>Ткачева</t>
  </si>
  <si>
    <t>Юлия</t>
  </si>
  <si>
    <t>Алексеевна</t>
  </si>
  <si>
    <t>Э1111</t>
  </si>
  <si>
    <t>Денисов</t>
  </si>
  <si>
    <t xml:space="preserve">Никита </t>
  </si>
  <si>
    <t xml:space="preserve">Александрович </t>
  </si>
  <si>
    <t>Э1112</t>
  </si>
  <si>
    <t>Сиянов</t>
  </si>
  <si>
    <t>Даниил</t>
  </si>
  <si>
    <t>Э1113</t>
  </si>
  <si>
    <t>Никишкин</t>
  </si>
  <si>
    <t>Никита</t>
  </si>
  <si>
    <t>Артемович</t>
  </si>
  <si>
    <t>Э1114</t>
  </si>
  <si>
    <t>Цалковский</t>
  </si>
  <si>
    <t>Александр</t>
  </si>
  <si>
    <t>Валентинович</t>
  </si>
  <si>
    <t>Э1115</t>
  </si>
  <si>
    <t>Багрова</t>
  </si>
  <si>
    <t>Вершинина</t>
  </si>
  <si>
    <t>Михайловна</t>
  </si>
  <si>
    <t>Э1009</t>
  </si>
  <si>
    <t>Волков</t>
  </si>
  <si>
    <t>Андрей</t>
  </si>
  <si>
    <t>Николаевич</t>
  </si>
  <si>
    <t>Волкова</t>
  </si>
  <si>
    <t>Анна</t>
  </si>
  <si>
    <t>Николаевна</t>
  </si>
  <si>
    <t>Ильина</t>
  </si>
  <si>
    <t>Денисовна</t>
  </si>
  <si>
    <t>Маркелов</t>
  </si>
  <si>
    <t>Денис</t>
  </si>
  <si>
    <t>Владимирович</t>
  </si>
  <si>
    <t>Масло</t>
  </si>
  <si>
    <t>Екатерина</t>
  </si>
  <si>
    <t>Владиславовна</t>
  </si>
  <si>
    <t>Муравьева</t>
  </si>
  <si>
    <t>Э1010</t>
  </si>
  <si>
    <t>Пак</t>
  </si>
  <si>
    <t>Максим</t>
  </si>
  <si>
    <t>Евгеньевич</t>
  </si>
  <si>
    <t>Э1011</t>
  </si>
  <si>
    <t>Проваленникова</t>
  </si>
  <si>
    <t>Алена</t>
  </si>
  <si>
    <t>Валерьевна</t>
  </si>
  <si>
    <t>Федосеев</t>
  </si>
  <si>
    <t>Тимофей</t>
  </si>
  <si>
    <t>Михайлович</t>
  </si>
  <si>
    <t>Игнатьев</t>
  </si>
  <si>
    <t>Максимович</t>
  </si>
  <si>
    <t>Козлова</t>
  </si>
  <si>
    <t>Лана</t>
  </si>
  <si>
    <t>Э1102</t>
  </si>
  <si>
    <t>Новосёлова</t>
  </si>
  <si>
    <t>Анастасия</t>
  </si>
  <si>
    <t>Э1103</t>
  </si>
  <si>
    <t xml:space="preserve">Зубков </t>
  </si>
  <si>
    <t>Петр</t>
  </si>
  <si>
    <t>Мамедов</t>
  </si>
  <si>
    <t>Магамед</t>
  </si>
  <si>
    <t>Шамил оглы</t>
  </si>
  <si>
    <t>И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</si>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</sst>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9C4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0" borderId="0" xfId="0" applyFont="1" applyBorder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3" borderId="0" xfId="0" applyFont="1" applyFill="1" applyAlignment="1"/>
    <xf numFmtId="0" fontId="3" fillId="4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5" borderId="0" xfId="0" applyFont="1" applyFill="1" applyAlignment="1"/>
    <xf numFmtId="0" fontId="6" fillId="2" borderId="1" xfId="2" applyFont="1" applyFill="1" applyBorder="1" applyAlignment="1"/>
    <xf numFmtId="0" fontId="6" fillId="3" borderId="1" xfId="2" applyFont="1" applyFill="1" applyBorder="1" applyAlignment="1"/>
    <xf numFmtId="49" fontId="3" fillId="3" borderId="0" xfId="0" applyNumberFormat="1" applyFont="1" applyFill="1" applyAlignment="1"/>
    <xf numFmtId="0" fontId="6" fillId="3" borderId="1" xfId="1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5" borderId="1" xfId="0" applyFont="1" applyFill="1" applyBorder="1" applyAlignment="1"/>
    <xf numFmtId="164" fontId="3" fillId="4" borderId="1" xfId="1" applyNumberFormat="1" applyFont="1" applyFill="1" applyBorder="1" applyAlignment="1"/>
    <xf numFmtId="0" fontId="3" fillId="0" borderId="0" xfId="0" applyFont="1" applyFill="1" applyAlignment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/>
    <xf numFmtId="0" fontId="3" fillId="0" borderId="0" xfId="0" applyFont="1" applyFill="1" applyAlignment="1"/>
    <xf numFmtId="9" fontId="5" fillId="3" borderId="1" xfId="13" applyFont="1" applyFill="1" applyBorder="1" applyAlignment="1"/>
    <xf numFmtId="0" fontId="3" fillId="0" borderId="0" xfId="0" applyFont="1" applyFill="1" applyAlignment="1"/>
    <xf numFmtId="0" fontId="3" fillId="6" borderId="2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4" borderId="1" xfId="2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6" fillId="7" borderId="1" xfId="0" applyFont="1" applyFill="1" applyBorder="1"/>
    <xf numFmtId="0" fontId="3" fillId="0" borderId="0" xfId="0" applyFont="1" applyFill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4" borderId="1" xfId="4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4" borderId="1" xfId="2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12" fillId="3" borderId="1" xfId="0" applyNumberFormat="1" applyFont="1" applyFill="1" applyBorder="1" applyAlignment="1"/>
    <xf numFmtId="0" fontId="3" fillId="6" borderId="2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49" fontId="3" fillId="6" borderId="2" xfId="0" applyNumberFormat="1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1" fontId="3" fillId="6" borderId="2" xfId="0" applyNumberFormat="1" applyFont="1" applyFill="1" applyBorder="1" applyAlignment="1">
      <alignment horizontal="center" vertical="top" wrapText="1"/>
    </xf>
    <xf numFmtId="1" fontId="3" fillId="6" borderId="5" xfId="0" applyNumberFormat="1" applyFont="1" applyFill="1" applyBorder="1" applyAlignment="1">
      <alignment horizontal="center" vertical="top" wrapText="1"/>
    </xf>
    <xf numFmtId="1" fontId="3" fillId="6" borderId="6" xfId="0" applyNumberFormat="1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3" fillId="0" borderId="0" xfId="0" applyFont="1" applyFill="1" applyAlignment="1"/>
  </cellXfs>
  <cellStyles count="14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4" xfId="1"/>
    <cellStyle name="Обычный 5" xfId="3"/>
    <cellStyle name="Обычный 5 2" xfId="10"/>
    <cellStyle name="Обычный 6" xfId="9"/>
    <cellStyle name="Обычный 6 2" xfId="12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abSelected="1" zoomScale="58" zoomScaleNormal="58" workbookViewId="0">
      <selection activeCell="J14" sqref="J14"/>
    </sheetView>
  </sheetViews>
  <sheetFormatPr defaultColWidth="9.140625" defaultRowHeight="18.75" x14ac:dyDescent="0.3"/>
  <cols>
    <col min="1" max="1" width="7.42578125" style="6" customWidth="1"/>
    <col min="2" max="2" width="6.85546875" style="7" hidden="1" customWidth="1"/>
    <col min="3" max="3" width="20.42578125" style="7" customWidth="1"/>
    <col min="4" max="4" width="18" style="7" hidden="1" customWidth="1"/>
    <col min="5" max="5" width="22.140625" style="7" hidden="1" customWidth="1"/>
    <col min="6" max="6" width="4.140625" style="7" hidden="1" customWidth="1"/>
    <col min="7" max="8" width="4.140625" style="7" customWidth="1"/>
    <col min="9" max="9" width="13.140625" style="37" hidden="1" customWidth="1"/>
    <col min="10" max="10" width="8.140625" style="46" customWidth="1"/>
    <col min="11" max="11" width="12.42578125" style="41" hidden="1" customWidth="1"/>
    <col min="12" max="12" width="25.5703125" style="6" customWidth="1"/>
    <col min="13" max="13" width="6.140625" style="4" customWidth="1"/>
    <col min="14" max="15" width="6" style="4" customWidth="1"/>
    <col min="16" max="16" width="5.85546875" style="4" customWidth="1"/>
    <col min="17" max="17" width="6" style="4" customWidth="1"/>
    <col min="18" max="18" width="6.140625" style="4" customWidth="1"/>
    <col min="19" max="22" width="6" style="4" customWidth="1"/>
    <col min="23" max="23" width="6.140625" style="4" customWidth="1"/>
    <col min="24" max="27" width="6" style="4" customWidth="1"/>
    <col min="28" max="28" width="6.140625" style="4" customWidth="1"/>
    <col min="29" max="35" width="6" style="4" customWidth="1"/>
    <col min="36" max="36" width="10.140625" style="13" customWidth="1"/>
    <col min="37" max="37" width="10" style="10" customWidth="1"/>
    <col min="38" max="38" width="10" style="6" customWidth="1"/>
    <col min="39" max="39" width="12.5703125" style="13" customWidth="1"/>
    <col min="40" max="16384" width="9.140625" style="1"/>
  </cols>
  <sheetData>
    <row r="1" spans="1:40" s="8" customFormat="1" x14ac:dyDescent="0.3">
      <c r="I1" s="35"/>
      <c r="J1" s="42"/>
      <c r="K1" s="38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F1" s="29"/>
      <c r="AG1" s="29"/>
      <c r="AH1" s="29"/>
      <c r="AJ1" s="9"/>
      <c r="AK1" s="24"/>
      <c r="AL1" s="24"/>
      <c r="AM1" s="9"/>
    </row>
    <row r="2" spans="1:40" s="8" customFormat="1" x14ac:dyDescent="0.3">
      <c r="A2" s="18" t="s">
        <v>36</v>
      </c>
      <c r="I2" s="35"/>
      <c r="J2" s="42"/>
      <c r="K2" s="3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F2" s="29"/>
      <c r="AG2" s="29"/>
      <c r="AH2" s="29"/>
      <c r="AJ2" s="9"/>
      <c r="AK2" s="24"/>
      <c r="AL2" s="24"/>
      <c r="AM2" s="9"/>
    </row>
    <row r="3" spans="1:40" s="8" customFormat="1" x14ac:dyDescent="0.3">
      <c r="A3" s="63" t="s">
        <v>37</v>
      </c>
      <c r="B3" s="64"/>
      <c r="C3" s="64"/>
      <c r="D3" s="64"/>
      <c r="I3" s="35"/>
      <c r="J3" s="42"/>
      <c r="K3" s="3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F3" s="29"/>
      <c r="AG3" s="29"/>
      <c r="AH3" s="29"/>
      <c r="AJ3" s="9"/>
      <c r="AK3" s="24"/>
      <c r="AL3" s="24"/>
      <c r="AM3" s="9"/>
    </row>
    <row r="4" spans="1:40" s="2" customFormat="1" ht="22.5" customHeight="1" x14ac:dyDescent="0.25">
      <c r="A4" s="48" t="s">
        <v>0</v>
      </c>
      <c r="B4" s="48" t="s">
        <v>7</v>
      </c>
      <c r="C4" s="48" t="s">
        <v>1</v>
      </c>
      <c r="D4" s="48" t="s">
        <v>2</v>
      </c>
      <c r="E4" s="48" t="s">
        <v>3</v>
      </c>
      <c r="F4" s="48"/>
      <c r="G4" s="48" t="s">
        <v>164</v>
      </c>
      <c r="H4" s="48" t="s">
        <v>165</v>
      </c>
      <c r="I4" s="48" t="s">
        <v>35</v>
      </c>
      <c r="J4" s="54" t="s">
        <v>4</v>
      </c>
      <c r="K4" s="57" t="s">
        <v>34</v>
      </c>
      <c r="L4" s="48" t="s">
        <v>32</v>
      </c>
      <c r="M4" s="60" t="s">
        <v>31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51" t="s">
        <v>6</v>
      </c>
      <c r="AK4" s="48" t="s">
        <v>5</v>
      </c>
      <c r="AL4" s="48" t="s">
        <v>15</v>
      </c>
      <c r="AM4" s="51" t="s">
        <v>9</v>
      </c>
    </row>
    <row r="5" spans="1:40" s="2" customFormat="1" ht="16.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5"/>
      <c r="K5" s="58"/>
      <c r="L5" s="50"/>
      <c r="M5" s="48" t="s">
        <v>10</v>
      </c>
      <c r="N5" s="48" t="s">
        <v>11</v>
      </c>
      <c r="O5" s="48" t="s">
        <v>12</v>
      </c>
      <c r="P5" s="48" t="s">
        <v>13</v>
      </c>
      <c r="Q5" s="48" t="s">
        <v>14</v>
      </c>
      <c r="R5" s="48" t="s">
        <v>16</v>
      </c>
      <c r="S5" s="48" t="s">
        <v>17</v>
      </c>
      <c r="T5" s="48" t="s">
        <v>18</v>
      </c>
      <c r="U5" s="48" t="s">
        <v>19</v>
      </c>
      <c r="V5" s="48" t="s">
        <v>20</v>
      </c>
      <c r="W5" s="48" t="s">
        <v>21</v>
      </c>
      <c r="X5" s="48" t="s">
        <v>22</v>
      </c>
      <c r="Y5" s="48" t="s">
        <v>23</v>
      </c>
      <c r="Z5" s="48" t="s">
        <v>24</v>
      </c>
      <c r="AA5" s="48" t="s">
        <v>25</v>
      </c>
      <c r="AB5" s="48" t="s">
        <v>26</v>
      </c>
      <c r="AC5" s="48" t="s">
        <v>27</v>
      </c>
      <c r="AD5" s="48" t="s">
        <v>28</v>
      </c>
      <c r="AE5" s="48" t="s">
        <v>29</v>
      </c>
      <c r="AF5" s="27" t="s">
        <v>30</v>
      </c>
      <c r="AG5" s="27">
        <v>1</v>
      </c>
      <c r="AH5" s="27">
        <v>2</v>
      </c>
      <c r="AI5" s="48">
        <v>3</v>
      </c>
      <c r="AJ5" s="52"/>
      <c r="AK5" s="50"/>
      <c r="AL5" s="50"/>
      <c r="AM5" s="52"/>
    </row>
    <row r="6" spans="1:40" s="2" customFormat="1" x14ac:dyDescent="0.25">
      <c r="A6" s="49"/>
      <c r="B6" s="49"/>
      <c r="C6" s="49"/>
      <c r="D6" s="49"/>
      <c r="E6" s="49"/>
      <c r="F6" s="49"/>
      <c r="G6" s="49"/>
      <c r="H6" s="49"/>
      <c r="I6" s="49"/>
      <c r="J6" s="56"/>
      <c r="K6" s="5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28"/>
      <c r="AG6" s="28"/>
      <c r="AH6" s="28"/>
      <c r="AI6" s="49"/>
      <c r="AJ6" s="53"/>
      <c r="AK6" s="49"/>
      <c r="AL6" s="49"/>
      <c r="AM6" s="53"/>
    </row>
    <row r="7" spans="1:40" x14ac:dyDescent="0.3">
      <c r="A7" s="19">
        <v>1</v>
      </c>
      <c r="B7" s="20" t="s">
        <v>8</v>
      </c>
      <c r="C7" s="33" t="s">
        <v>92</v>
      </c>
      <c r="D7" s="33" t="s">
        <v>93</v>
      </c>
      <c r="E7" s="33" t="s">
        <v>94</v>
      </c>
      <c r="F7" s="17" t="str">
        <f>LEFT(C7,1)</f>
        <v>К</v>
      </c>
      <c r="G7" s="17" t="str">
        <f>LEFT(D7,1)</f>
        <v>А</v>
      </c>
      <c r="H7" s="17" t="str">
        <f>LEFT(E7,1)</f>
        <v>К</v>
      </c>
      <c r="I7" s="30">
        <v>764204</v>
      </c>
      <c r="J7" s="31">
        <v>10</v>
      </c>
      <c r="K7" s="36" t="s">
        <v>95</v>
      </c>
      <c r="L7" s="12" t="s">
        <v>33</v>
      </c>
      <c r="M7" s="11">
        <v>2</v>
      </c>
      <c r="N7" s="11">
        <v>2</v>
      </c>
      <c r="O7" s="11">
        <v>2</v>
      </c>
      <c r="P7" s="11">
        <v>2</v>
      </c>
      <c r="Q7" s="11">
        <v>2</v>
      </c>
      <c r="R7" s="11">
        <v>2</v>
      </c>
      <c r="S7" s="11">
        <v>2</v>
      </c>
      <c r="T7" s="11">
        <v>2</v>
      </c>
      <c r="U7" s="11">
        <v>2</v>
      </c>
      <c r="V7" s="11">
        <v>0</v>
      </c>
      <c r="W7" s="11">
        <v>2</v>
      </c>
      <c r="X7" s="11">
        <v>2</v>
      </c>
      <c r="Y7" s="11">
        <v>2</v>
      </c>
      <c r="Z7" s="11">
        <v>0</v>
      </c>
      <c r="AA7" s="11">
        <v>2</v>
      </c>
      <c r="AB7" s="11">
        <v>0</v>
      </c>
      <c r="AC7" s="11">
        <v>2</v>
      </c>
      <c r="AD7" s="11">
        <v>0</v>
      </c>
      <c r="AE7" s="11">
        <v>2</v>
      </c>
      <c r="AF7" s="11">
        <v>2</v>
      </c>
      <c r="AG7" s="11">
        <v>15</v>
      </c>
      <c r="AH7" s="11">
        <v>20</v>
      </c>
      <c r="AI7" s="11">
        <v>25</v>
      </c>
      <c r="AJ7" s="14">
        <f t="shared" ref="AJ7:AJ47" si="0">SUM(M7:AI7)</f>
        <v>92</v>
      </c>
      <c r="AK7" s="16">
        <v>100</v>
      </c>
      <c r="AL7" s="25">
        <f t="shared" ref="AL7:AL47" si="1">AJ7/AK7</f>
        <v>0.92</v>
      </c>
      <c r="AM7" s="47" t="str">
        <f t="shared" ref="AM7:AM47" si="2">IF(AJ7&gt;75%*AK7,"Победитель",IF(AJ7&gt;50%*AK7,"Призёр","Участник"))</f>
        <v>Победитель</v>
      </c>
    </row>
    <row r="8" spans="1:40" x14ac:dyDescent="0.3">
      <c r="A8" s="19">
        <v>2</v>
      </c>
      <c r="B8" s="20" t="s">
        <v>8</v>
      </c>
      <c r="C8" s="20" t="s">
        <v>63</v>
      </c>
      <c r="D8" s="20" t="s">
        <v>64</v>
      </c>
      <c r="E8" s="20" t="s">
        <v>65</v>
      </c>
      <c r="F8" s="17" t="str">
        <f t="shared" ref="F8:F47" si="3">LEFT(C8,1)</f>
        <v>Б</v>
      </c>
      <c r="G8" s="17" t="str">
        <f t="shared" ref="G8:G47" si="4">LEFT(D8,1)</f>
        <v>Д</v>
      </c>
      <c r="H8" s="17" t="str">
        <f t="shared" ref="H8:H47" si="5">LEFT(E8,1)</f>
        <v>А</v>
      </c>
      <c r="I8" s="43">
        <v>764201</v>
      </c>
      <c r="J8" s="45">
        <v>10</v>
      </c>
      <c r="K8" s="40" t="s">
        <v>66</v>
      </c>
      <c r="L8" s="12" t="s">
        <v>33</v>
      </c>
      <c r="M8" s="5">
        <v>2</v>
      </c>
      <c r="N8" s="5">
        <v>2</v>
      </c>
      <c r="O8" s="5">
        <v>0</v>
      </c>
      <c r="P8" s="5">
        <v>2</v>
      </c>
      <c r="Q8" s="5">
        <v>2</v>
      </c>
      <c r="R8" s="5">
        <v>2</v>
      </c>
      <c r="S8" s="5">
        <v>2</v>
      </c>
      <c r="T8" s="5">
        <v>0</v>
      </c>
      <c r="U8" s="5">
        <v>2</v>
      </c>
      <c r="V8" s="5">
        <v>2</v>
      </c>
      <c r="W8" s="5">
        <v>2</v>
      </c>
      <c r="X8" s="5">
        <v>2</v>
      </c>
      <c r="Y8" s="5">
        <v>2</v>
      </c>
      <c r="Z8" s="5">
        <v>0</v>
      </c>
      <c r="AA8" s="5">
        <v>0</v>
      </c>
      <c r="AB8" s="5">
        <v>0</v>
      </c>
      <c r="AC8" s="5">
        <v>2</v>
      </c>
      <c r="AD8" s="5">
        <v>0</v>
      </c>
      <c r="AE8" s="5">
        <v>2</v>
      </c>
      <c r="AF8" s="5">
        <v>0</v>
      </c>
      <c r="AG8" s="5">
        <v>15</v>
      </c>
      <c r="AH8" s="5">
        <v>20</v>
      </c>
      <c r="AI8" s="5">
        <v>25</v>
      </c>
      <c r="AJ8" s="14">
        <f t="shared" si="0"/>
        <v>86</v>
      </c>
      <c r="AK8" s="16">
        <v>100</v>
      </c>
      <c r="AL8" s="25">
        <f t="shared" si="1"/>
        <v>0.86</v>
      </c>
      <c r="AM8" s="47" t="str">
        <f t="shared" si="2"/>
        <v>Победитель</v>
      </c>
    </row>
    <row r="9" spans="1:40" x14ac:dyDescent="0.3">
      <c r="A9" s="19">
        <v>3</v>
      </c>
      <c r="B9" s="20" t="s">
        <v>8</v>
      </c>
      <c r="C9" s="33" t="s">
        <v>77</v>
      </c>
      <c r="D9" s="33" t="s">
        <v>78</v>
      </c>
      <c r="E9" s="33" t="s">
        <v>79</v>
      </c>
      <c r="F9" s="17" t="str">
        <f t="shared" si="3"/>
        <v>К</v>
      </c>
      <c r="G9" s="17" t="str">
        <f t="shared" si="4"/>
        <v>Е</v>
      </c>
      <c r="H9" s="17" t="str">
        <f t="shared" si="5"/>
        <v>С</v>
      </c>
      <c r="I9" s="30">
        <v>764204</v>
      </c>
      <c r="J9" s="31">
        <v>10</v>
      </c>
      <c r="K9" s="36" t="s">
        <v>46</v>
      </c>
      <c r="L9" s="12" t="s">
        <v>33</v>
      </c>
      <c r="M9" s="11">
        <v>2</v>
      </c>
      <c r="N9" s="11">
        <v>2</v>
      </c>
      <c r="O9" s="11">
        <v>2</v>
      </c>
      <c r="P9" s="11">
        <v>0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0</v>
      </c>
      <c r="AA9" s="11">
        <v>0</v>
      </c>
      <c r="AB9" s="11">
        <v>2</v>
      </c>
      <c r="AC9" s="11">
        <v>2</v>
      </c>
      <c r="AD9" s="11">
        <v>2</v>
      </c>
      <c r="AE9" s="11">
        <v>2</v>
      </c>
      <c r="AF9" s="11">
        <v>2</v>
      </c>
      <c r="AG9" s="11">
        <v>15</v>
      </c>
      <c r="AH9" s="11">
        <v>20</v>
      </c>
      <c r="AI9" s="11">
        <v>5</v>
      </c>
      <c r="AJ9" s="14">
        <f t="shared" si="0"/>
        <v>74</v>
      </c>
      <c r="AK9" s="16">
        <v>100</v>
      </c>
      <c r="AL9" s="25">
        <f t="shared" si="1"/>
        <v>0.74</v>
      </c>
      <c r="AM9" s="47" t="str">
        <f t="shared" si="2"/>
        <v>Призёр</v>
      </c>
    </row>
    <row r="10" spans="1:40" x14ac:dyDescent="0.3">
      <c r="A10" s="19">
        <v>4</v>
      </c>
      <c r="B10" s="20" t="s">
        <v>8</v>
      </c>
      <c r="C10" s="33" t="s">
        <v>80</v>
      </c>
      <c r="D10" s="33" t="s">
        <v>81</v>
      </c>
      <c r="E10" s="33" t="s">
        <v>79</v>
      </c>
      <c r="F10" s="17" t="str">
        <f t="shared" si="3"/>
        <v>З</v>
      </c>
      <c r="G10" s="17" t="str">
        <f t="shared" si="4"/>
        <v>К</v>
      </c>
      <c r="H10" s="17" t="str">
        <f t="shared" si="5"/>
        <v>С</v>
      </c>
      <c r="I10" s="30">
        <v>764204</v>
      </c>
      <c r="J10" s="31">
        <v>10</v>
      </c>
      <c r="K10" s="36" t="s">
        <v>50</v>
      </c>
      <c r="L10" s="12" t="s">
        <v>33</v>
      </c>
      <c r="M10" s="11">
        <v>2</v>
      </c>
      <c r="N10" s="11">
        <v>2</v>
      </c>
      <c r="O10" s="11">
        <v>2</v>
      </c>
      <c r="P10" s="11">
        <v>0</v>
      </c>
      <c r="Q10" s="11">
        <v>2</v>
      </c>
      <c r="R10" s="11">
        <v>0</v>
      </c>
      <c r="S10" s="11">
        <v>2</v>
      </c>
      <c r="T10" s="11">
        <v>2</v>
      </c>
      <c r="U10" s="11">
        <v>2</v>
      </c>
      <c r="V10" s="11">
        <v>2</v>
      </c>
      <c r="W10" s="11">
        <v>2</v>
      </c>
      <c r="X10" s="11">
        <v>2</v>
      </c>
      <c r="Y10" s="11">
        <v>0</v>
      </c>
      <c r="Z10" s="11">
        <v>0</v>
      </c>
      <c r="AA10" s="11">
        <v>2</v>
      </c>
      <c r="AB10" s="11">
        <v>2</v>
      </c>
      <c r="AC10" s="11">
        <v>2</v>
      </c>
      <c r="AD10" s="11">
        <v>2</v>
      </c>
      <c r="AE10" s="11">
        <v>2</v>
      </c>
      <c r="AF10" s="11">
        <v>2</v>
      </c>
      <c r="AG10" s="11">
        <v>15</v>
      </c>
      <c r="AH10" s="11">
        <v>20</v>
      </c>
      <c r="AI10" s="11">
        <v>0</v>
      </c>
      <c r="AJ10" s="14">
        <f t="shared" si="0"/>
        <v>67</v>
      </c>
      <c r="AK10" s="16">
        <v>100</v>
      </c>
      <c r="AL10" s="25">
        <f t="shared" si="1"/>
        <v>0.67</v>
      </c>
      <c r="AM10" s="47" t="str">
        <f t="shared" si="2"/>
        <v>Призёр</v>
      </c>
    </row>
    <row r="11" spans="1:40" x14ac:dyDescent="0.3">
      <c r="A11" s="19">
        <v>5</v>
      </c>
      <c r="B11" s="20" t="s">
        <v>42</v>
      </c>
      <c r="C11" s="21" t="s">
        <v>43</v>
      </c>
      <c r="D11" s="21" t="s">
        <v>44</v>
      </c>
      <c r="E11" s="21" t="s">
        <v>45</v>
      </c>
      <c r="F11" s="17" t="str">
        <f t="shared" si="3"/>
        <v>К</v>
      </c>
      <c r="G11" s="17" t="str">
        <f t="shared" si="4"/>
        <v>А</v>
      </c>
      <c r="H11" s="17" t="str">
        <f t="shared" si="5"/>
        <v>О</v>
      </c>
      <c r="I11" s="43">
        <v>764201</v>
      </c>
      <c r="J11" s="44">
        <v>10</v>
      </c>
      <c r="K11" s="36" t="s">
        <v>46</v>
      </c>
      <c r="L11" s="12" t="s">
        <v>33</v>
      </c>
      <c r="M11" s="11">
        <v>2</v>
      </c>
      <c r="N11" s="11">
        <v>2</v>
      </c>
      <c r="O11" s="11">
        <v>2</v>
      </c>
      <c r="P11" s="11">
        <v>2</v>
      </c>
      <c r="Q11" s="11">
        <v>2</v>
      </c>
      <c r="R11" s="11">
        <v>2</v>
      </c>
      <c r="S11" s="11">
        <v>2</v>
      </c>
      <c r="T11" s="11">
        <v>0</v>
      </c>
      <c r="U11" s="11">
        <v>2</v>
      </c>
      <c r="V11" s="11">
        <v>2</v>
      </c>
      <c r="W11" s="11">
        <v>2</v>
      </c>
      <c r="X11" s="11">
        <v>2</v>
      </c>
      <c r="Y11" s="11">
        <v>0</v>
      </c>
      <c r="Z11" s="11">
        <v>0</v>
      </c>
      <c r="AA11" s="11">
        <v>2</v>
      </c>
      <c r="AB11" s="11">
        <v>0</v>
      </c>
      <c r="AC11" s="11">
        <v>2</v>
      </c>
      <c r="AD11" s="11">
        <v>0</v>
      </c>
      <c r="AE11" s="11">
        <v>2</v>
      </c>
      <c r="AF11" s="11">
        <v>2</v>
      </c>
      <c r="AG11" s="11">
        <v>15</v>
      </c>
      <c r="AH11" s="11">
        <v>20</v>
      </c>
      <c r="AI11" s="11">
        <v>0</v>
      </c>
      <c r="AJ11" s="14">
        <f t="shared" si="0"/>
        <v>65</v>
      </c>
      <c r="AK11" s="16">
        <v>100</v>
      </c>
      <c r="AL11" s="25">
        <f t="shared" si="1"/>
        <v>0.65</v>
      </c>
      <c r="AM11" s="47" t="str">
        <f t="shared" si="2"/>
        <v>Призёр</v>
      </c>
    </row>
    <row r="12" spans="1:40" x14ac:dyDescent="0.3">
      <c r="A12" s="19">
        <v>6</v>
      </c>
      <c r="B12" s="20" t="s">
        <v>8</v>
      </c>
      <c r="C12" s="33" t="s">
        <v>75</v>
      </c>
      <c r="D12" s="33" t="s">
        <v>76</v>
      </c>
      <c r="E12" s="33" t="s">
        <v>49</v>
      </c>
      <c r="F12" s="17" t="str">
        <f t="shared" si="3"/>
        <v>А</v>
      </c>
      <c r="G12" s="17" t="str">
        <f t="shared" si="4"/>
        <v>Е</v>
      </c>
      <c r="H12" s="17" t="str">
        <f t="shared" si="5"/>
        <v>И</v>
      </c>
      <c r="I12" s="30">
        <v>764204</v>
      </c>
      <c r="J12" s="31">
        <v>10</v>
      </c>
      <c r="K12" s="36" t="s">
        <v>41</v>
      </c>
      <c r="L12" s="12" t="s">
        <v>33</v>
      </c>
      <c r="M12" s="11">
        <v>2</v>
      </c>
      <c r="N12" s="11">
        <v>2</v>
      </c>
      <c r="O12" s="11">
        <v>2</v>
      </c>
      <c r="P12" s="11">
        <v>2</v>
      </c>
      <c r="Q12" s="11">
        <v>2</v>
      </c>
      <c r="R12" s="11">
        <v>0</v>
      </c>
      <c r="S12" s="11">
        <v>2</v>
      </c>
      <c r="T12" s="11">
        <v>2</v>
      </c>
      <c r="U12" s="11">
        <v>2</v>
      </c>
      <c r="V12" s="11">
        <v>2</v>
      </c>
      <c r="W12" s="11">
        <v>2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2</v>
      </c>
      <c r="AF12" s="11">
        <v>2</v>
      </c>
      <c r="AG12" s="11">
        <v>0</v>
      </c>
      <c r="AH12" s="11">
        <v>0</v>
      </c>
      <c r="AI12" s="11">
        <v>35</v>
      </c>
      <c r="AJ12" s="14">
        <f t="shared" si="0"/>
        <v>59</v>
      </c>
      <c r="AK12" s="16">
        <v>100</v>
      </c>
      <c r="AL12" s="25">
        <f t="shared" si="1"/>
        <v>0.59</v>
      </c>
      <c r="AM12" s="47" t="str">
        <f t="shared" si="2"/>
        <v>Призёр</v>
      </c>
    </row>
    <row r="13" spans="1:40" x14ac:dyDescent="0.3">
      <c r="A13" s="19">
        <v>7</v>
      </c>
      <c r="B13" s="20" t="s">
        <v>42</v>
      </c>
      <c r="C13" s="21" t="s">
        <v>148</v>
      </c>
      <c r="D13" s="21" t="s">
        <v>149</v>
      </c>
      <c r="E13" s="21" t="s">
        <v>150</v>
      </c>
      <c r="F13" s="17" t="str">
        <f t="shared" si="3"/>
        <v>Ф</v>
      </c>
      <c r="G13" s="17" t="str">
        <f t="shared" si="4"/>
        <v>Т</v>
      </c>
      <c r="H13" s="17" t="str">
        <f t="shared" si="5"/>
        <v>М</v>
      </c>
      <c r="I13" s="43">
        <v>764207</v>
      </c>
      <c r="J13" s="44">
        <v>10</v>
      </c>
      <c r="K13" s="36" t="s">
        <v>52</v>
      </c>
      <c r="L13" s="12" t="s">
        <v>33</v>
      </c>
      <c r="M13" s="11">
        <v>18</v>
      </c>
      <c r="N13" s="11">
        <v>20</v>
      </c>
      <c r="O13" s="11">
        <v>20</v>
      </c>
      <c r="P13" s="11"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5"/>
      <c r="AI13" s="5"/>
      <c r="AJ13" s="14">
        <f t="shared" si="0"/>
        <v>58</v>
      </c>
      <c r="AK13" s="16">
        <v>100</v>
      </c>
      <c r="AL13" s="25">
        <f t="shared" si="1"/>
        <v>0.57999999999999996</v>
      </c>
      <c r="AM13" s="47" t="str">
        <f t="shared" si="2"/>
        <v>Призёр</v>
      </c>
      <c r="AN13" s="3"/>
    </row>
    <row r="14" spans="1:40" x14ac:dyDescent="0.3">
      <c r="A14" s="19">
        <v>8</v>
      </c>
      <c r="B14" s="20" t="s">
        <v>42</v>
      </c>
      <c r="C14" s="33" t="s">
        <v>82</v>
      </c>
      <c r="D14" s="33" t="s">
        <v>83</v>
      </c>
      <c r="E14" s="33" t="s">
        <v>62</v>
      </c>
      <c r="F14" s="17" t="str">
        <f t="shared" si="3"/>
        <v>Б</v>
      </c>
      <c r="G14" s="17" t="str">
        <f t="shared" si="4"/>
        <v>Е</v>
      </c>
      <c r="H14" s="17" t="str">
        <f t="shared" si="5"/>
        <v>С</v>
      </c>
      <c r="I14" s="30">
        <v>764204</v>
      </c>
      <c r="J14" s="31">
        <v>10</v>
      </c>
      <c r="K14" s="36" t="s">
        <v>51</v>
      </c>
      <c r="L14" s="12" t="s">
        <v>33</v>
      </c>
      <c r="M14" s="11">
        <v>2</v>
      </c>
      <c r="N14" s="11">
        <v>0</v>
      </c>
      <c r="O14" s="11">
        <v>0</v>
      </c>
      <c r="P14" s="11">
        <v>0</v>
      </c>
      <c r="Q14" s="11">
        <v>0</v>
      </c>
      <c r="R14" s="11">
        <v>2</v>
      </c>
      <c r="S14" s="11">
        <v>2</v>
      </c>
      <c r="T14" s="11">
        <v>2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2</v>
      </c>
      <c r="AF14" s="11">
        <v>0</v>
      </c>
      <c r="AG14" s="11">
        <v>0</v>
      </c>
      <c r="AH14" s="11">
        <v>20</v>
      </c>
      <c r="AI14" s="11">
        <v>25</v>
      </c>
      <c r="AJ14" s="14">
        <f t="shared" si="0"/>
        <v>55</v>
      </c>
      <c r="AK14" s="16">
        <v>100</v>
      </c>
      <c r="AL14" s="25">
        <f t="shared" si="1"/>
        <v>0.55000000000000004</v>
      </c>
      <c r="AM14" s="47" t="str">
        <f t="shared" si="2"/>
        <v>Призёр</v>
      </c>
    </row>
    <row r="15" spans="1:40" x14ac:dyDescent="0.3">
      <c r="A15" s="19">
        <v>9</v>
      </c>
      <c r="B15" s="20" t="s">
        <v>8</v>
      </c>
      <c r="C15" s="33" t="s">
        <v>87</v>
      </c>
      <c r="D15" s="33" t="s">
        <v>88</v>
      </c>
      <c r="E15" s="33" t="s">
        <v>89</v>
      </c>
      <c r="F15" s="17" t="str">
        <f t="shared" si="3"/>
        <v>М</v>
      </c>
      <c r="G15" s="17" t="str">
        <f t="shared" si="4"/>
        <v>А</v>
      </c>
      <c r="H15" s="17" t="str">
        <f t="shared" si="5"/>
        <v>Ю</v>
      </c>
      <c r="I15" s="30">
        <v>764204</v>
      </c>
      <c r="J15" s="31">
        <v>10</v>
      </c>
      <c r="K15" s="36" t="s">
        <v>53</v>
      </c>
      <c r="L15" s="12" t="s">
        <v>33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0</v>
      </c>
      <c r="S15" s="5">
        <v>2</v>
      </c>
      <c r="T15" s="5">
        <v>2</v>
      </c>
      <c r="U15" s="5">
        <v>2</v>
      </c>
      <c r="V15" s="5">
        <v>0</v>
      </c>
      <c r="W15" s="5">
        <v>2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2</v>
      </c>
      <c r="AD15" s="5">
        <v>0</v>
      </c>
      <c r="AE15" s="5">
        <v>2</v>
      </c>
      <c r="AF15" s="5">
        <v>0</v>
      </c>
      <c r="AG15" s="5">
        <v>0</v>
      </c>
      <c r="AH15" s="5">
        <v>0</v>
      </c>
      <c r="AI15" s="5">
        <v>25</v>
      </c>
      <c r="AJ15" s="14">
        <f t="shared" si="0"/>
        <v>47</v>
      </c>
      <c r="AK15" s="16">
        <v>100</v>
      </c>
      <c r="AL15" s="25">
        <f t="shared" si="1"/>
        <v>0.47</v>
      </c>
      <c r="AM15" s="15" t="str">
        <f t="shared" si="2"/>
        <v>Участник</v>
      </c>
      <c r="AN15" s="3"/>
    </row>
    <row r="16" spans="1:40" x14ac:dyDescent="0.3">
      <c r="A16" s="19">
        <v>10</v>
      </c>
      <c r="B16" s="20" t="s">
        <v>8</v>
      </c>
      <c r="C16" s="33" t="s">
        <v>90</v>
      </c>
      <c r="D16" s="33" t="s">
        <v>64</v>
      </c>
      <c r="E16" s="33" t="s">
        <v>79</v>
      </c>
      <c r="F16" s="17" t="str">
        <f t="shared" si="3"/>
        <v>Ш</v>
      </c>
      <c r="G16" s="17" t="str">
        <f t="shared" si="4"/>
        <v>Д</v>
      </c>
      <c r="H16" s="17" t="str">
        <f t="shared" si="5"/>
        <v>С</v>
      </c>
      <c r="I16" s="30">
        <v>764204</v>
      </c>
      <c r="J16" s="31">
        <v>10</v>
      </c>
      <c r="K16" s="36" t="s">
        <v>91</v>
      </c>
      <c r="L16" s="12" t="s">
        <v>33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2</v>
      </c>
      <c r="S16" s="5">
        <v>2</v>
      </c>
      <c r="T16" s="5">
        <v>2</v>
      </c>
      <c r="U16" s="5">
        <v>2</v>
      </c>
      <c r="V16" s="5">
        <v>2</v>
      </c>
      <c r="W16" s="5">
        <v>2</v>
      </c>
      <c r="X16" s="5">
        <v>2</v>
      </c>
      <c r="Y16" s="5">
        <v>2</v>
      </c>
      <c r="Z16" s="5">
        <v>0</v>
      </c>
      <c r="AA16" s="5">
        <v>0</v>
      </c>
      <c r="AB16" s="5">
        <v>2</v>
      </c>
      <c r="AC16" s="5">
        <v>2</v>
      </c>
      <c r="AD16" s="5">
        <v>2</v>
      </c>
      <c r="AE16" s="5">
        <v>2</v>
      </c>
      <c r="AF16" s="5">
        <v>2</v>
      </c>
      <c r="AG16" s="5">
        <v>0</v>
      </c>
      <c r="AH16" s="5">
        <v>0</v>
      </c>
      <c r="AI16" s="5">
        <v>5</v>
      </c>
      <c r="AJ16" s="14">
        <f t="shared" si="0"/>
        <v>41</v>
      </c>
      <c r="AK16" s="16">
        <v>100</v>
      </c>
      <c r="AL16" s="25">
        <f t="shared" si="1"/>
        <v>0.41</v>
      </c>
      <c r="AM16" s="15" t="str">
        <f t="shared" si="2"/>
        <v>Участник</v>
      </c>
      <c r="AN16" s="3"/>
    </row>
    <row r="17" spans="1:40" x14ac:dyDescent="0.3">
      <c r="A17" s="19">
        <v>11</v>
      </c>
      <c r="B17" s="20" t="s">
        <v>42</v>
      </c>
      <c r="C17" s="21" t="s">
        <v>60</v>
      </c>
      <c r="D17" s="21" t="s">
        <v>61</v>
      </c>
      <c r="E17" s="21" t="s">
        <v>62</v>
      </c>
      <c r="F17" s="17" t="str">
        <f t="shared" si="3"/>
        <v>Ж</v>
      </c>
      <c r="G17" s="17" t="str">
        <f t="shared" si="4"/>
        <v>М</v>
      </c>
      <c r="H17" s="17" t="str">
        <f t="shared" si="5"/>
        <v>С</v>
      </c>
      <c r="I17" s="43">
        <v>764201</v>
      </c>
      <c r="J17" s="44">
        <v>10</v>
      </c>
      <c r="K17" s="39" t="s">
        <v>53</v>
      </c>
      <c r="L17" s="12" t="s">
        <v>33</v>
      </c>
      <c r="M17" s="11">
        <v>2</v>
      </c>
      <c r="N17" s="11">
        <v>0</v>
      </c>
      <c r="O17" s="11">
        <v>2</v>
      </c>
      <c r="P17" s="11">
        <v>0</v>
      </c>
      <c r="Q17" s="11">
        <v>0</v>
      </c>
      <c r="R17" s="11">
        <v>0</v>
      </c>
      <c r="S17" s="11">
        <v>2</v>
      </c>
      <c r="T17" s="11">
        <v>0</v>
      </c>
      <c r="U17" s="11">
        <v>2</v>
      </c>
      <c r="V17" s="11">
        <v>2</v>
      </c>
      <c r="W17" s="11">
        <v>2</v>
      </c>
      <c r="X17" s="11">
        <v>2</v>
      </c>
      <c r="Y17" s="11">
        <v>0</v>
      </c>
      <c r="Z17" s="11">
        <v>0</v>
      </c>
      <c r="AA17" s="11">
        <v>0</v>
      </c>
      <c r="AB17" s="11">
        <v>2</v>
      </c>
      <c r="AC17" s="11">
        <v>0</v>
      </c>
      <c r="AD17" s="11">
        <v>0</v>
      </c>
      <c r="AE17" s="11">
        <v>2</v>
      </c>
      <c r="AF17" s="11">
        <v>0</v>
      </c>
      <c r="AG17" s="11">
        <v>0</v>
      </c>
      <c r="AH17" s="11">
        <v>20</v>
      </c>
      <c r="AI17" s="11">
        <v>0</v>
      </c>
      <c r="AJ17" s="14">
        <f t="shared" si="0"/>
        <v>38</v>
      </c>
      <c r="AK17" s="16">
        <v>100</v>
      </c>
      <c r="AL17" s="25">
        <f t="shared" si="1"/>
        <v>0.38</v>
      </c>
      <c r="AM17" s="15" t="str">
        <f t="shared" si="2"/>
        <v>Участник</v>
      </c>
      <c r="AN17" s="3"/>
    </row>
    <row r="18" spans="1:40" x14ac:dyDescent="0.3">
      <c r="A18" s="19">
        <v>12</v>
      </c>
      <c r="B18" s="20" t="s">
        <v>8</v>
      </c>
      <c r="C18" s="21" t="s">
        <v>136</v>
      </c>
      <c r="D18" s="21" t="s">
        <v>137</v>
      </c>
      <c r="E18" s="21" t="s">
        <v>138</v>
      </c>
      <c r="F18" s="17" t="str">
        <f t="shared" si="3"/>
        <v>М</v>
      </c>
      <c r="G18" s="17" t="str">
        <f t="shared" si="4"/>
        <v>Е</v>
      </c>
      <c r="H18" s="17" t="str">
        <f t="shared" si="5"/>
        <v>В</v>
      </c>
      <c r="I18" s="43">
        <v>764207</v>
      </c>
      <c r="J18" s="44">
        <v>10</v>
      </c>
      <c r="K18" s="36" t="s">
        <v>41</v>
      </c>
      <c r="L18" s="12" t="s">
        <v>33</v>
      </c>
      <c r="M18" s="5">
        <v>12</v>
      </c>
      <c r="N18" s="5">
        <v>20</v>
      </c>
      <c r="O18" s="5">
        <v>0</v>
      </c>
      <c r="P18" s="5"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11"/>
      <c r="AH18" s="5"/>
      <c r="AI18" s="5"/>
      <c r="AJ18" s="14">
        <f t="shared" si="0"/>
        <v>32</v>
      </c>
      <c r="AK18" s="16">
        <v>100</v>
      </c>
      <c r="AL18" s="25">
        <f t="shared" si="1"/>
        <v>0.32</v>
      </c>
      <c r="AM18" s="15" t="str">
        <f t="shared" si="2"/>
        <v>Участник</v>
      </c>
      <c r="AN18" s="3"/>
    </row>
    <row r="19" spans="1:40" x14ac:dyDescent="0.3">
      <c r="A19" s="19">
        <v>13</v>
      </c>
      <c r="B19" s="20" t="s">
        <v>8</v>
      </c>
      <c r="C19" s="21" t="s">
        <v>54</v>
      </c>
      <c r="D19" s="21" t="s">
        <v>55</v>
      </c>
      <c r="E19" s="21" t="s">
        <v>56</v>
      </c>
      <c r="F19" s="17" t="str">
        <f t="shared" si="3"/>
        <v>О</v>
      </c>
      <c r="G19" s="17" t="str">
        <f t="shared" si="4"/>
        <v>М</v>
      </c>
      <c r="H19" s="17" t="str">
        <f t="shared" si="5"/>
        <v>А</v>
      </c>
      <c r="I19" s="43">
        <v>764201</v>
      </c>
      <c r="J19" s="44">
        <v>10</v>
      </c>
      <c r="K19" s="39" t="s">
        <v>51</v>
      </c>
      <c r="L19" s="12" t="s">
        <v>33</v>
      </c>
      <c r="M19" s="11">
        <v>2</v>
      </c>
      <c r="N19" s="11">
        <v>0</v>
      </c>
      <c r="O19" s="11">
        <v>0</v>
      </c>
      <c r="P19" s="11">
        <v>0</v>
      </c>
      <c r="Q19" s="11">
        <v>0</v>
      </c>
      <c r="R19" s="11">
        <v>2</v>
      </c>
      <c r="S19" s="11">
        <v>0</v>
      </c>
      <c r="T19" s="11">
        <v>2</v>
      </c>
      <c r="U19" s="11">
        <v>0</v>
      </c>
      <c r="V19" s="11">
        <v>2</v>
      </c>
      <c r="W19" s="11">
        <v>2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2</v>
      </c>
      <c r="AD19" s="11">
        <v>0</v>
      </c>
      <c r="AE19" s="11">
        <v>2</v>
      </c>
      <c r="AF19" s="11">
        <v>0</v>
      </c>
      <c r="AG19" s="11">
        <v>15</v>
      </c>
      <c r="AH19" s="11">
        <v>0</v>
      </c>
      <c r="AI19" s="11">
        <v>0</v>
      </c>
      <c r="AJ19" s="14">
        <f t="shared" si="0"/>
        <v>29</v>
      </c>
      <c r="AK19" s="16">
        <v>100</v>
      </c>
      <c r="AL19" s="25">
        <f t="shared" si="1"/>
        <v>0.28999999999999998</v>
      </c>
      <c r="AM19" s="15" t="str">
        <f t="shared" si="2"/>
        <v>Участник</v>
      </c>
      <c r="AN19" s="3"/>
    </row>
    <row r="20" spans="1:40" x14ac:dyDescent="0.3">
      <c r="A20" s="19">
        <v>14</v>
      </c>
      <c r="B20" s="20" t="s">
        <v>8</v>
      </c>
      <c r="C20" s="33" t="s">
        <v>84</v>
      </c>
      <c r="D20" s="33" t="s">
        <v>85</v>
      </c>
      <c r="E20" s="33" t="s">
        <v>86</v>
      </c>
      <c r="F20" s="17" t="str">
        <f t="shared" si="3"/>
        <v>С</v>
      </c>
      <c r="G20" s="17" t="str">
        <f t="shared" si="4"/>
        <v>А</v>
      </c>
      <c r="H20" s="17" t="str">
        <f t="shared" si="5"/>
        <v>Э</v>
      </c>
      <c r="I20" s="30">
        <v>764204</v>
      </c>
      <c r="J20" s="31">
        <v>10</v>
      </c>
      <c r="K20" s="36" t="s">
        <v>52</v>
      </c>
      <c r="L20" s="12" t="s">
        <v>33</v>
      </c>
      <c r="M20" s="11">
        <v>0</v>
      </c>
      <c r="N20" s="11">
        <v>2</v>
      </c>
      <c r="O20" s="11">
        <v>0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0</v>
      </c>
      <c r="V20" s="11">
        <v>2</v>
      </c>
      <c r="W20" s="11">
        <v>0</v>
      </c>
      <c r="X20" s="11">
        <v>2</v>
      </c>
      <c r="Y20" s="11">
        <v>2</v>
      </c>
      <c r="Z20" s="11">
        <v>0</v>
      </c>
      <c r="AA20" s="11">
        <v>2</v>
      </c>
      <c r="AB20" s="11">
        <v>2</v>
      </c>
      <c r="AC20" s="11">
        <v>0</v>
      </c>
      <c r="AD20" s="11">
        <v>2</v>
      </c>
      <c r="AE20" s="11">
        <v>2</v>
      </c>
      <c r="AF20" s="11">
        <v>2</v>
      </c>
      <c r="AG20" s="11">
        <v>0</v>
      </c>
      <c r="AH20" s="11">
        <v>0</v>
      </c>
      <c r="AI20" s="11">
        <v>0</v>
      </c>
      <c r="AJ20" s="14">
        <f t="shared" si="0"/>
        <v>28</v>
      </c>
      <c r="AK20" s="16">
        <v>100</v>
      </c>
      <c r="AL20" s="25">
        <f t="shared" si="1"/>
        <v>0.28000000000000003</v>
      </c>
      <c r="AM20" s="15" t="str">
        <f t="shared" si="2"/>
        <v>Участник</v>
      </c>
    </row>
    <row r="21" spans="1:40" x14ac:dyDescent="0.3">
      <c r="A21" s="19">
        <v>15</v>
      </c>
      <c r="B21" s="20" t="s">
        <v>42</v>
      </c>
      <c r="C21" s="22" t="s">
        <v>38</v>
      </c>
      <c r="D21" s="21" t="s">
        <v>39</v>
      </c>
      <c r="E21" s="21" t="s">
        <v>40</v>
      </c>
      <c r="F21" s="17" t="str">
        <f t="shared" si="3"/>
        <v>П</v>
      </c>
      <c r="G21" s="17" t="str">
        <f t="shared" si="4"/>
        <v>Т</v>
      </c>
      <c r="H21" s="17" t="str">
        <f t="shared" si="5"/>
        <v>В</v>
      </c>
      <c r="I21" s="43">
        <v>764201</v>
      </c>
      <c r="J21" s="44">
        <v>10</v>
      </c>
      <c r="K21" s="36" t="s">
        <v>41</v>
      </c>
      <c r="L21" s="12" t="s">
        <v>33</v>
      </c>
      <c r="M21" s="11">
        <v>2</v>
      </c>
      <c r="N21" s="11">
        <v>2</v>
      </c>
      <c r="O21" s="11">
        <v>2</v>
      </c>
      <c r="P21" s="11">
        <v>0</v>
      </c>
      <c r="Q21" s="11">
        <v>0</v>
      </c>
      <c r="R21" s="11">
        <v>2</v>
      </c>
      <c r="S21" s="11">
        <v>2</v>
      </c>
      <c r="T21" s="11">
        <v>0</v>
      </c>
      <c r="U21" s="11">
        <v>2</v>
      </c>
      <c r="V21" s="11">
        <v>2</v>
      </c>
      <c r="W21" s="11">
        <v>2</v>
      </c>
      <c r="X21" s="11">
        <v>0</v>
      </c>
      <c r="Y21" s="11">
        <v>2</v>
      </c>
      <c r="Z21" s="11">
        <v>0</v>
      </c>
      <c r="AA21" s="11">
        <v>0</v>
      </c>
      <c r="AB21" s="11">
        <v>2</v>
      </c>
      <c r="AC21" s="11">
        <v>2</v>
      </c>
      <c r="AD21" s="11">
        <v>0</v>
      </c>
      <c r="AE21" s="11">
        <v>2</v>
      </c>
      <c r="AF21" s="11">
        <v>0</v>
      </c>
      <c r="AG21" s="11">
        <v>0</v>
      </c>
      <c r="AH21" s="11">
        <v>0</v>
      </c>
      <c r="AI21" s="11">
        <v>0</v>
      </c>
      <c r="AJ21" s="14">
        <f t="shared" si="0"/>
        <v>24</v>
      </c>
      <c r="AK21" s="16">
        <v>100</v>
      </c>
      <c r="AL21" s="25">
        <f t="shared" si="1"/>
        <v>0.24</v>
      </c>
      <c r="AM21" s="15" t="str">
        <f t="shared" si="2"/>
        <v>Участник</v>
      </c>
    </row>
    <row r="22" spans="1:40" x14ac:dyDescent="0.3">
      <c r="A22" s="19">
        <v>16</v>
      </c>
      <c r="B22" s="20" t="s">
        <v>8</v>
      </c>
      <c r="C22" s="21" t="s">
        <v>57</v>
      </c>
      <c r="D22" s="21" t="s">
        <v>58</v>
      </c>
      <c r="E22" s="21" t="s">
        <v>59</v>
      </c>
      <c r="F22" s="17" t="str">
        <f t="shared" si="3"/>
        <v>Р</v>
      </c>
      <c r="G22" s="17" t="str">
        <f t="shared" si="4"/>
        <v>А</v>
      </c>
      <c r="H22" s="17" t="str">
        <f t="shared" si="5"/>
        <v>М</v>
      </c>
      <c r="I22" s="43">
        <v>764201</v>
      </c>
      <c r="J22" s="44">
        <v>10</v>
      </c>
      <c r="K22" s="39" t="s">
        <v>52</v>
      </c>
      <c r="L22" s="12" t="s">
        <v>33</v>
      </c>
      <c r="M22" s="11">
        <v>2</v>
      </c>
      <c r="N22" s="11">
        <v>0</v>
      </c>
      <c r="O22" s="11">
        <v>0</v>
      </c>
      <c r="P22" s="11">
        <v>0</v>
      </c>
      <c r="Q22" s="11">
        <v>0</v>
      </c>
      <c r="R22" s="11">
        <v>2</v>
      </c>
      <c r="S22" s="11">
        <v>0</v>
      </c>
      <c r="T22" s="11">
        <v>2</v>
      </c>
      <c r="U22" s="11">
        <v>0</v>
      </c>
      <c r="V22" s="11">
        <v>0</v>
      </c>
      <c r="W22" s="11">
        <v>2</v>
      </c>
      <c r="X22" s="11">
        <v>0</v>
      </c>
      <c r="Y22" s="11">
        <v>0</v>
      </c>
      <c r="Z22" s="11">
        <v>2</v>
      </c>
      <c r="AA22" s="11">
        <v>0</v>
      </c>
      <c r="AB22" s="11">
        <v>0</v>
      </c>
      <c r="AC22" s="11">
        <v>2</v>
      </c>
      <c r="AD22" s="11">
        <v>0</v>
      </c>
      <c r="AE22" s="11">
        <v>2</v>
      </c>
      <c r="AF22" s="11">
        <v>0</v>
      </c>
      <c r="AG22" s="11">
        <v>7</v>
      </c>
      <c r="AH22" s="11">
        <v>0</v>
      </c>
      <c r="AI22" s="11">
        <v>0</v>
      </c>
      <c r="AJ22" s="14">
        <f t="shared" si="0"/>
        <v>21</v>
      </c>
      <c r="AK22" s="16">
        <v>100</v>
      </c>
      <c r="AL22" s="25">
        <f t="shared" si="1"/>
        <v>0.21</v>
      </c>
      <c r="AM22" s="15" t="str">
        <f t="shared" si="2"/>
        <v>Участник</v>
      </c>
    </row>
    <row r="23" spans="1:40" x14ac:dyDescent="0.3">
      <c r="A23" s="19">
        <v>17</v>
      </c>
      <c r="B23" s="20" t="s">
        <v>8</v>
      </c>
      <c r="C23" s="21" t="s">
        <v>47</v>
      </c>
      <c r="D23" s="21" t="s">
        <v>48</v>
      </c>
      <c r="E23" s="21" t="s">
        <v>49</v>
      </c>
      <c r="F23" s="17" t="str">
        <f t="shared" si="3"/>
        <v>И</v>
      </c>
      <c r="G23" s="17" t="str">
        <f t="shared" si="4"/>
        <v>С</v>
      </c>
      <c r="H23" s="17" t="str">
        <f t="shared" si="5"/>
        <v>И</v>
      </c>
      <c r="I23" s="43">
        <v>764201</v>
      </c>
      <c r="J23" s="44">
        <v>10</v>
      </c>
      <c r="K23" s="39" t="s">
        <v>50</v>
      </c>
      <c r="L23" s="12" t="s">
        <v>33</v>
      </c>
      <c r="M23" s="11">
        <v>2</v>
      </c>
      <c r="N23" s="11">
        <v>0</v>
      </c>
      <c r="O23" s="11">
        <v>2</v>
      </c>
      <c r="P23" s="11">
        <v>0</v>
      </c>
      <c r="Q23" s="11">
        <v>2</v>
      </c>
      <c r="R23" s="11">
        <v>2</v>
      </c>
      <c r="S23" s="11">
        <v>0</v>
      </c>
      <c r="T23" s="11">
        <v>0</v>
      </c>
      <c r="U23" s="11">
        <v>0</v>
      </c>
      <c r="V23" s="11">
        <v>2</v>
      </c>
      <c r="W23" s="11">
        <v>0</v>
      </c>
      <c r="X23" s="11">
        <v>2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2</v>
      </c>
      <c r="AE23" s="11">
        <v>2</v>
      </c>
      <c r="AF23" s="11">
        <v>0</v>
      </c>
      <c r="AG23" s="11">
        <v>0</v>
      </c>
      <c r="AH23" s="11">
        <v>0</v>
      </c>
      <c r="AI23" s="11">
        <v>0</v>
      </c>
      <c r="AJ23" s="14">
        <f t="shared" si="0"/>
        <v>16</v>
      </c>
      <c r="AK23" s="16">
        <v>100</v>
      </c>
      <c r="AL23" s="25">
        <f t="shared" si="1"/>
        <v>0.16</v>
      </c>
      <c r="AM23" s="15" t="str">
        <f t="shared" si="2"/>
        <v>Участник</v>
      </c>
    </row>
    <row r="24" spans="1:40" x14ac:dyDescent="0.3">
      <c r="A24" s="19">
        <v>18</v>
      </c>
      <c r="B24" s="20" t="s">
        <v>42</v>
      </c>
      <c r="C24" s="21" t="s">
        <v>133</v>
      </c>
      <c r="D24" s="21" t="s">
        <v>134</v>
      </c>
      <c r="E24" s="21" t="s">
        <v>135</v>
      </c>
      <c r="F24" s="17" t="str">
        <f t="shared" si="3"/>
        <v>М</v>
      </c>
      <c r="G24" s="17" t="str">
        <f t="shared" si="4"/>
        <v>Д</v>
      </c>
      <c r="H24" s="17" t="str">
        <f t="shared" si="5"/>
        <v>В</v>
      </c>
      <c r="I24" s="43">
        <v>764207</v>
      </c>
      <c r="J24" s="44">
        <v>10</v>
      </c>
      <c r="K24" s="36" t="s">
        <v>46</v>
      </c>
      <c r="L24" s="12" t="s">
        <v>33</v>
      </c>
      <c r="M24" s="11">
        <v>16</v>
      </c>
      <c r="N24" s="11">
        <v>0</v>
      </c>
      <c r="O24" s="11">
        <v>0</v>
      </c>
      <c r="P24" s="11">
        <v>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5"/>
      <c r="AI24" s="5"/>
      <c r="AJ24" s="14">
        <f t="shared" si="0"/>
        <v>16</v>
      </c>
      <c r="AK24" s="16">
        <v>100</v>
      </c>
      <c r="AL24" s="25">
        <f t="shared" si="1"/>
        <v>0.16</v>
      </c>
      <c r="AM24" s="15" t="str">
        <f t="shared" si="2"/>
        <v>Участник</v>
      </c>
    </row>
    <row r="25" spans="1:40" x14ac:dyDescent="0.3">
      <c r="A25" s="19">
        <v>19</v>
      </c>
      <c r="B25" s="23" t="s">
        <v>8</v>
      </c>
      <c r="C25" s="20" t="s">
        <v>139</v>
      </c>
      <c r="D25" s="20" t="s">
        <v>48</v>
      </c>
      <c r="E25" s="20" t="s">
        <v>130</v>
      </c>
      <c r="F25" s="17" t="str">
        <f t="shared" si="3"/>
        <v>М</v>
      </c>
      <c r="G25" s="17" t="str">
        <f t="shared" si="4"/>
        <v>С</v>
      </c>
      <c r="H25" s="17" t="str">
        <f t="shared" si="5"/>
        <v>Н</v>
      </c>
      <c r="I25" s="43">
        <v>764207</v>
      </c>
      <c r="J25" s="44">
        <v>10</v>
      </c>
      <c r="K25" s="36" t="s">
        <v>140</v>
      </c>
      <c r="L25" s="12" t="s">
        <v>33</v>
      </c>
      <c r="M25" s="5">
        <v>16</v>
      </c>
      <c r="N25" s="5">
        <v>0</v>
      </c>
      <c r="O25" s="5">
        <v>0</v>
      </c>
      <c r="P25" s="5"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1"/>
      <c r="AH25" s="5"/>
      <c r="AI25" s="5"/>
      <c r="AJ25" s="14">
        <f t="shared" si="0"/>
        <v>16</v>
      </c>
      <c r="AK25" s="16">
        <v>100</v>
      </c>
      <c r="AL25" s="25">
        <f t="shared" si="1"/>
        <v>0.16</v>
      </c>
      <c r="AM25" s="15" t="str">
        <f t="shared" si="2"/>
        <v>Участник</v>
      </c>
    </row>
    <row r="26" spans="1:40" x14ac:dyDescent="0.3">
      <c r="A26" s="19">
        <v>20</v>
      </c>
      <c r="B26" s="20" t="s">
        <v>42</v>
      </c>
      <c r="C26" s="23" t="s">
        <v>141</v>
      </c>
      <c r="D26" s="23" t="s">
        <v>142</v>
      </c>
      <c r="E26" s="23" t="s">
        <v>143</v>
      </c>
      <c r="F26" s="17" t="str">
        <f t="shared" si="3"/>
        <v>П</v>
      </c>
      <c r="G26" s="17" t="str">
        <f t="shared" si="4"/>
        <v>М</v>
      </c>
      <c r="H26" s="17" t="str">
        <f t="shared" si="5"/>
        <v>Е</v>
      </c>
      <c r="I26" s="43">
        <v>764207</v>
      </c>
      <c r="J26" s="44">
        <v>10</v>
      </c>
      <c r="K26" s="36" t="s">
        <v>144</v>
      </c>
      <c r="L26" s="12" t="s">
        <v>33</v>
      </c>
      <c r="M26" s="11">
        <v>16</v>
      </c>
      <c r="N26" s="11">
        <v>0</v>
      </c>
      <c r="O26" s="11">
        <v>0</v>
      </c>
      <c r="P26" s="11">
        <v>0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5"/>
      <c r="AI26" s="5"/>
      <c r="AJ26" s="14">
        <f t="shared" si="0"/>
        <v>16</v>
      </c>
      <c r="AK26" s="16">
        <v>100</v>
      </c>
      <c r="AL26" s="25">
        <f t="shared" si="1"/>
        <v>0.16</v>
      </c>
      <c r="AM26" s="15" t="str">
        <f t="shared" si="2"/>
        <v>Участник</v>
      </c>
    </row>
    <row r="27" spans="1:40" x14ac:dyDescent="0.3">
      <c r="A27" s="19">
        <v>21</v>
      </c>
      <c r="B27" s="20" t="s">
        <v>8</v>
      </c>
      <c r="C27" s="21" t="s">
        <v>122</v>
      </c>
      <c r="D27" s="21" t="s">
        <v>88</v>
      </c>
      <c r="E27" s="21" t="s">
        <v>123</v>
      </c>
      <c r="F27" s="17" t="str">
        <f t="shared" si="3"/>
        <v>В</v>
      </c>
      <c r="G27" s="17" t="str">
        <f t="shared" si="4"/>
        <v>А</v>
      </c>
      <c r="H27" s="17" t="str">
        <f t="shared" si="5"/>
        <v>М</v>
      </c>
      <c r="I27" s="43">
        <v>764207</v>
      </c>
      <c r="J27" s="44">
        <v>10</v>
      </c>
      <c r="K27" s="36" t="s">
        <v>124</v>
      </c>
      <c r="L27" s="12" t="s">
        <v>33</v>
      </c>
      <c r="M27" s="11">
        <v>14</v>
      </c>
      <c r="N27" s="11">
        <v>0</v>
      </c>
      <c r="O27" s="11">
        <v>0</v>
      </c>
      <c r="P27" s="11">
        <v>0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5"/>
      <c r="AI27" s="5"/>
      <c r="AJ27" s="14">
        <f t="shared" si="0"/>
        <v>14</v>
      </c>
      <c r="AK27" s="16">
        <v>100</v>
      </c>
      <c r="AL27" s="25">
        <f t="shared" si="1"/>
        <v>0.14000000000000001</v>
      </c>
      <c r="AM27" s="15" t="str">
        <f t="shared" si="2"/>
        <v>Участник</v>
      </c>
    </row>
    <row r="28" spans="1:40" x14ac:dyDescent="0.3">
      <c r="A28" s="19">
        <v>22</v>
      </c>
      <c r="B28" s="20" t="s">
        <v>42</v>
      </c>
      <c r="C28" s="21" t="s">
        <v>125</v>
      </c>
      <c r="D28" s="21" t="s">
        <v>126</v>
      </c>
      <c r="E28" s="21" t="s">
        <v>127</v>
      </c>
      <c r="F28" s="17" t="str">
        <f t="shared" si="3"/>
        <v>В</v>
      </c>
      <c r="G28" s="17" t="str">
        <f t="shared" si="4"/>
        <v>А</v>
      </c>
      <c r="H28" s="17" t="str">
        <f t="shared" si="5"/>
        <v>Н</v>
      </c>
      <c r="I28" s="43">
        <v>764207</v>
      </c>
      <c r="J28" s="44">
        <v>10</v>
      </c>
      <c r="K28" s="36" t="s">
        <v>91</v>
      </c>
      <c r="L28" s="12" t="s">
        <v>33</v>
      </c>
      <c r="M28" s="11">
        <v>14</v>
      </c>
      <c r="N28" s="11">
        <v>0</v>
      </c>
      <c r="O28" s="11">
        <v>0</v>
      </c>
      <c r="P28" s="11">
        <v>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5"/>
      <c r="AI28" s="5"/>
      <c r="AJ28" s="14">
        <f t="shared" si="0"/>
        <v>14</v>
      </c>
      <c r="AK28" s="16">
        <v>100</v>
      </c>
      <c r="AL28" s="25">
        <f t="shared" si="1"/>
        <v>0.14000000000000001</v>
      </c>
      <c r="AM28" s="15" t="str">
        <f t="shared" si="2"/>
        <v>Участник</v>
      </c>
    </row>
    <row r="29" spans="1:40" x14ac:dyDescent="0.3">
      <c r="A29" s="19">
        <v>23</v>
      </c>
      <c r="B29" s="20" t="s">
        <v>8</v>
      </c>
      <c r="C29" s="21" t="s">
        <v>128</v>
      </c>
      <c r="D29" s="21" t="s">
        <v>129</v>
      </c>
      <c r="E29" s="21" t="s">
        <v>130</v>
      </c>
      <c r="F29" s="17" t="str">
        <f t="shared" si="3"/>
        <v>В</v>
      </c>
      <c r="G29" s="17" t="str">
        <f t="shared" si="4"/>
        <v>А</v>
      </c>
      <c r="H29" s="17" t="str">
        <f t="shared" si="5"/>
        <v>Н</v>
      </c>
      <c r="I29" s="43">
        <v>764207</v>
      </c>
      <c r="J29" s="44">
        <v>10</v>
      </c>
      <c r="K29" s="36" t="s">
        <v>51</v>
      </c>
      <c r="L29" s="12" t="s">
        <v>33</v>
      </c>
      <c r="M29" s="11">
        <v>14</v>
      </c>
      <c r="N29" s="11">
        <v>0</v>
      </c>
      <c r="O29" s="11">
        <v>0</v>
      </c>
      <c r="P29" s="11">
        <v>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5"/>
      <c r="AI29" s="5"/>
      <c r="AJ29" s="14">
        <f t="shared" si="0"/>
        <v>14</v>
      </c>
      <c r="AK29" s="16">
        <v>100</v>
      </c>
      <c r="AL29" s="25">
        <f t="shared" si="1"/>
        <v>0.14000000000000001</v>
      </c>
      <c r="AM29" s="15" t="str">
        <f t="shared" si="2"/>
        <v>Участник</v>
      </c>
    </row>
    <row r="30" spans="1:40" x14ac:dyDescent="0.3">
      <c r="A30" s="19">
        <v>24</v>
      </c>
      <c r="B30" s="20" t="s">
        <v>8</v>
      </c>
      <c r="C30" s="21" t="s">
        <v>131</v>
      </c>
      <c r="D30" s="21" t="s">
        <v>78</v>
      </c>
      <c r="E30" s="21" t="s">
        <v>132</v>
      </c>
      <c r="F30" s="17" t="str">
        <f t="shared" si="3"/>
        <v>И</v>
      </c>
      <c r="G30" s="17" t="str">
        <f t="shared" si="4"/>
        <v>Е</v>
      </c>
      <c r="H30" s="17" t="str">
        <f t="shared" si="5"/>
        <v>Д</v>
      </c>
      <c r="I30" s="43">
        <v>764207</v>
      </c>
      <c r="J30" s="44">
        <v>10</v>
      </c>
      <c r="K30" s="36" t="s">
        <v>95</v>
      </c>
      <c r="L30" s="12" t="s">
        <v>33</v>
      </c>
      <c r="M30" s="11">
        <v>14</v>
      </c>
      <c r="N30" s="11">
        <v>0</v>
      </c>
      <c r="O30" s="11">
        <v>0</v>
      </c>
      <c r="P30" s="11">
        <v>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5"/>
      <c r="AI30" s="5"/>
      <c r="AJ30" s="14">
        <f t="shared" si="0"/>
        <v>14</v>
      </c>
      <c r="AK30" s="16">
        <v>100</v>
      </c>
      <c r="AL30" s="25">
        <f t="shared" si="1"/>
        <v>0.14000000000000001</v>
      </c>
      <c r="AM30" s="15" t="str">
        <f t="shared" si="2"/>
        <v>Участник</v>
      </c>
    </row>
    <row r="31" spans="1:40" x14ac:dyDescent="0.3">
      <c r="A31" s="19">
        <v>25</v>
      </c>
      <c r="B31" s="20" t="s">
        <v>8</v>
      </c>
      <c r="C31" s="21" t="s">
        <v>145</v>
      </c>
      <c r="D31" s="21" t="s">
        <v>146</v>
      </c>
      <c r="E31" s="21" t="s">
        <v>147</v>
      </c>
      <c r="F31" s="17" t="str">
        <f t="shared" si="3"/>
        <v>П</v>
      </c>
      <c r="G31" s="17" t="str">
        <f t="shared" si="4"/>
        <v>А</v>
      </c>
      <c r="H31" s="17" t="str">
        <f t="shared" si="5"/>
        <v>В</v>
      </c>
      <c r="I31" s="43">
        <v>764207</v>
      </c>
      <c r="J31" s="44">
        <v>10</v>
      </c>
      <c r="K31" s="36" t="s">
        <v>50</v>
      </c>
      <c r="L31" s="12" t="s">
        <v>33</v>
      </c>
      <c r="M31" s="11">
        <v>14</v>
      </c>
      <c r="N31" s="11">
        <v>0</v>
      </c>
      <c r="O31" s="11">
        <v>0</v>
      </c>
      <c r="P31" s="11">
        <v>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5"/>
      <c r="AI31" s="5"/>
      <c r="AJ31" s="14">
        <f t="shared" si="0"/>
        <v>14</v>
      </c>
      <c r="AK31" s="16">
        <v>100</v>
      </c>
      <c r="AL31" s="25">
        <f t="shared" si="1"/>
        <v>0.14000000000000001</v>
      </c>
      <c r="AM31" s="15" t="str">
        <f t="shared" si="2"/>
        <v>Участник</v>
      </c>
    </row>
    <row r="32" spans="1:40" x14ac:dyDescent="0.3">
      <c r="A32" s="19">
        <v>26</v>
      </c>
      <c r="B32" s="20" t="s">
        <v>8</v>
      </c>
      <c r="C32" s="21" t="s">
        <v>145</v>
      </c>
      <c r="D32" s="21" t="s">
        <v>58</v>
      </c>
      <c r="E32" s="21" t="s">
        <v>147</v>
      </c>
      <c r="F32" s="17" t="str">
        <f t="shared" si="3"/>
        <v>П</v>
      </c>
      <c r="G32" s="17" t="str">
        <f t="shared" si="4"/>
        <v>А</v>
      </c>
      <c r="H32" s="17" t="str">
        <f t="shared" si="5"/>
        <v>В</v>
      </c>
      <c r="I32" s="43">
        <v>764207</v>
      </c>
      <c r="J32" s="44">
        <v>10</v>
      </c>
      <c r="K32" s="36" t="s">
        <v>51</v>
      </c>
      <c r="L32" s="12" t="s">
        <v>33</v>
      </c>
      <c r="M32" s="11">
        <v>14</v>
      </c>
      <c r="N32" s="11">
        <v>0</v>
      </c>
      <c r="O32" s="11">
        <v>0</v>
      </c>
      <c r="P32" s="11">
        <v>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5"/>
      <c r="AI32" s="5"/>
      <c r="AJ32" s="14">
        <f t="shared" si="0"/>
        <v>14</v>
      </c>
      <c r="AK32" s="16">
        <v>100</v>
      </c>
      <c r="AL32" s="25">
        <f t="shared" si="1"/>
        <v>0.14000000000000001</v>
      </c>
      <c r="AM32" s="15" t="str">
        <f t="shared" si="2"/>
        <v>Участник</v>
      </c>
    </row>
    <row r="33" spans="1:39" x14ac:dyDescent="0.3">
      <c r="A33" s="19">
        <v>27</v>
      </c>
      <c r="B33" s="20" t="s">
        <v>8</v>
      </c>
      <c r="C33" s="22" t="s">
        <v>121</v>
      </c>
      <c r="D33" s="21" t="s">
        <v>103</v>
      </c>
      <c r="E33" s="21" t="s">
        <v>59</v>
      </c>
      <c r="F33" s="17" t="str">
        <f t="shared" si="3"/>
        <v>Б</v>
      </c>
      <c r="G33" s="17" t="str">
        <f t="shared" si="4"/>
        <v>Ю</v>
      </c>
      <c r="H33" s="17" t="str">
        <f t="shared" si="5"/>
        <v>М</v>
      </c>
      <c r="I33" s="43">
        <v>764207</v>
      </c>
      <c r="J33" s="44">
        <v>10</v>
      </c>
      <c r="K33" s="36" t="s">
        <v>53</v>
      </c>
      <c r="L33" s="12" t="s">
        <v>33</v>
      </c>
      <c r="M33" s="11">
        <v>12</v>
      </c>
      <c r="N33" s="11">
        <v>0</v>
      </c>
      <c r="O33" s="11">
        <v>0</v>
      </c>
      <c r="P33" s="11">
        <v>0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5"/>
      <c r="AI33" s="5"/>
      <c r="AJ33" s="14">
        <f t="shared" si="0"/>
        <v>12</v>
      </c>
      <c r="AK33" s="16">
        <v>100</v>
      </c>
      <c r="AL33" s="25">
        <f t="shared" si="1"/>
        <v>0.12</v>
      </c>
      <c r="AM33" s="15" t="str">
        <f t="shared" si="2"/>
        <v>Участник</v>
      </c>
    </row>
    <row r="34" spans="1:39" x14ac:dyDescent="0.3">
      <c r="A34" s="19">
        <v>28</v>
      </c>
      <c r="B34" s="20" t="s">
        <v>42</v>
      </c>
      <c r="C34" s="21" t="s">
        <v>71</v>
      </c>
      <c r="D34" s="21" t="s">
        <v>72</v>
      </c>
      <c r="E34" s="21" t="s">
        <v>73</v>
      </c>
      <c r="F34" s="17" t="str">
        <f t="shared" si="3"/>
        <v>У</v>
      </c>
      <c r="G34" s="17" t="str">
        <f t="shared" si="4"/>
        <v>К</v>
      </c>
      <c r="H34" s="17" t="str">
        <f t="shared" si="5"/>
        <v>И</v>
      </c>
      <c r="I34" s="43">
        <v>761312</v>
      </c>
      <c r="J34" s="44">
        <v>11</v>
      </c>
      <c r="K34" s="36" t="s">
        <v>74</v>
      </c>
      <c r="L34" s="12" t="s">
        <v>33</v>
      </c>
      <c r="M34" s="11">
        <v>14</v>
      </c>
      <c r="N34" s="11">
        <v>20</v>
      </c>
      <c r="O34" s="11">
        <v>20</v>
      </c>
      <c r="P34" s="11">
        <v>25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/>
      <c r="AH34" s="11"/>
      <c r="AI34" s="11"/>
      <c r="AJ34" s="14">
        <f t="shared" si="0"/>
        <v>79</v>
      </c>
      <c r="AK34" s="16">
        <v>100</v>
      </c>
      <c r="AL34" s="25">
        <f t="shared" si="1"/>
        <v>0.79</v>
      </c>
      <c r="AM34" s="47" t="str">
        <f t="shared" si="2"/>
        <v>Победитель</v>
      </c>
    </row>
    <row r="35" spans="1:39" x14ac:dyDescent="0.3">
      <c r="A35" s="19">
        <v>29</v>
      </c>
      <c r="B35" s="20" t="s">
        <v>8</v>
      </c>
      <c r="C35" s="33" t="s">
        <v>99</v>
      </c>
      <c r="D35" s="33" t="s">
        <v>58</v>
      </c>
      <c r="E35" s="33" t="s">
        <v>100</v>
      </c>
      <c r="F35" s="17" t="str">
        <f t="shared" si="3"/>
        <v>В</v>
      </c>
      <c r="G35" s="17" t="str">
        <f t="shared" si="4"/>
        <v>А</v>
      </c>
      <c r="H35" s="17" t="str">
        <f t="shared" si="5"/>
        <v>В</v>
      </c>
      <c r="I35" s="30">
        <v>764204</v>
      </c>
      <c r="J35" s="32">
        <v>11</v>
      </c>
      <c r="K35" s="36" t="s">
        <v>101</v>
      </c>
      <c r="L35" s="12" t="s">
        <v>33</v>
      </c>
      <c r="M35" s="11">
        <v>2</v>
      </c>
      <c r="N35" s="11">
        <v>2</v>
      </c>
      <c r="O35" s="11">
        <v>2</v>
      </c>
      <c r="P35" s="11">
        <v>2</v>
      </c>
      <c r="Q35" s="11">
        <v>2</v>
      </c>
      <c r="R35" s="11">
        <v>2</v>
      </c>
      <c r="S35" s="11">
        <v>0</v>
      </c>
      <c r="T35" s="11">
        <v>2</v>
      </c>
      <c r="U35" s="11">
        <v>2</v>
      </c>
      <c r="V35" s="11">
        <v>2</v>
      </c>
      <c r="W35" s="11">
        <v>2</v>
      </c>
      <c r="X35" s="11">
        <v>2</v>
      </c>
      <c r="Y35" s="11">
        <v>0</v>
      </c>
      <c r="Z35" s="11">
        <v>2</v>
      </c>
      <c r="AA35" s="11">
        <v>2</v>
      </c>
      <c r="AB35" s="11">
        <v>0</v>
      </c>
      <c r="AC35" s="11">
        <v>2</v>
      </c>
      <c r="AD35" s="11">
        <v>2</v>
      </c>
      <c r="AE35" s="11">
        <v>2</v>
      </c>
      <c r="AF35" s="11">
        <v>2</v>
      </c>
      <c r="AG35" s="11">
        <v>0</v>
      </c>
      <c r="AH35" s="11">
        <v>20</v>
      </c>
      <c r="AI35" s="11">
        <v>25</v>
      </c>
      <c r="AJ35" s="14">
        <f t="shared" si="0"/>
        <v>79</v>
      </c>
      <c r="AK35" s="16">
        <v>100</v>
      </c>
      <c r="AL35" s="25">
        <f t="shared" si="1"/>
        <v>0.79</v>
      </c>
      <c r="AM35" s="47" t="str">
        <f t="shared" si="2"/>
        <v>Победитель</v>
      </c>
    </row>
    <row r="36" spans="1:39" x14ac:dyDescent="0.3">
      <c r="A36" s="19">
        <v>30</v>
      </c>
      <c r="B36" s="20" t="s">
        <v>42</v>
      </c>
      <c r="C36" s="21" t="s">
        <v>161</v>
      </c>
      <c r="D36" s="21" t="s">
        <v>162</v>
      </c>
      <c r="E36" s="21" t="s">
        <v>163</v>
      </c>
      <c r="F36" s="17" t="str">
        <f t="shared" si="3"/>
        <v>М</v>
      </c>
      <c r="G36" s="17" t="str">
        <f t="shared" si="4"/>
        <v>М</v>
      </c>
      <c r="H36" s="17" t="str">
        <f t="shared" si="5"/>
        <v>Ш</v>
      </c>
      <c r="I36" s="43">
        <v>763113</v>
      </c>
      <c r="J36" s="44">
        <v>11</v>
      </c>
      <c r="K36" s="39" t="s">
        <v>155</v>
      </c>
      <c r="L36" s="12" t="s">
        <v>33</v>
      </c>
      <c r="M36" s="11">
        <v>2</v>
      </c>
      <c r="N36" s="11">
        <v>0</v>
      </c>
      <c r="O36" s="11">
        <v>0</v>
      </c>
      <c r="P36" s="11">
        <v>2</v>
      </c>
      <c r="Q36" s="11">
        <v>2</v>
      </c>
      <c r="R36" s="11">
        <v>2</v>
      </c>
      <c r="S36" s="11">
        <v>2</v>
      </c>
      <c r="T36" s="11">
        <v>2</v>
      </c>
      <c r="U36" s="11">
        <v>2</v>
      </c>
      <c r="V36" s="11">
        <v>2</v>
      </c>
      <c r="W36" s="11">
        <v>2</v>
      </c>
      <c r="X36" s="11">
        <v>2</v>
      </c>
      <c r="Y36" s="11">
        <v>2</v>
      </c>
      <c r="Z36" s="11">
        <v>2</v>
      </c>
      <c r="AA36" s="11">
        <v>2</v>
      </c>
      <c r="AB36" s="11">
        <v>0</v>
      </c>
      <c r="AC36" s="11">
        <v>2</v>
      </c>
      <c r="AD36" s="11">
        <v>0</v>
      </c>
      <c r="AE36" s="11">
        <v>2</v>
      </c>
      <c r="AF36" s="11">
        <v>0</v>
      </c>
      <c r="AG36" s="11">
        <v>15</v>
      </c>
      <c r="AH36" s="11">
        <v>20</v>
      </c>
      <c r="AI36" s="11">
        <v>0</v>
      </c>
      <c r="AJ36" s="14">
        <f t="shared" si="0"/>
        <v>65</v>
      </c>
      <c r="AK36" s="16">
        <v>100</v>
      </c>
      <c r="AL36" s="25">
        <f t="shared" si="1"/>
        <v>0.65</v>
      </c>
      <c r="AM36" s="47" t="str">
        <f t="shared" si="2"/>
        <v>Призёр</v>
      </c>
    </row>
    <row r="37" spans="1:39" x14ac:dyDescent="0.3">
      <c r="A37" s="19">
        <v>31</v>
      </c>
      <c r="B37" s="20" t="s">
        <v>42</v>
      </c>
      <c r="C37" s="21" t="s">
        <v>159</v>
      </c>
      <c r="D37" s="21" t="s">
        <v>160</v>
      </c>
      <c r="E37" s="21" t="s">
        <v>69</v>
      </c>
      <c r="F37" s="17" t="str">
        <f t="shared" si="3"/>
        <v>З</v>
      </c>
      <c r="G37" s="17" t="str">
        <f t="shared" si="4"/>
        <v>П</v>
      </c>
      <c r="H37" s="17" t="str">
        <f t="shared" si="5"/>
        <v>А</v>
      </c>
      <c r="I37" s="43">
        <v>763113</v>
      </c>
      <c r="J37" s="44">
        <v>11</v>
      </c>
      <c r="K37" s="36" t="s">
        <v>66</v>
      </c>
      <c r="L37" s="12" t="s">
        <v>33</v>
      </c>
      <c r="M37" s="11">
        <v>2</v>
      </c>
      <c r="N37" s="11">
        <v>2</v>
      </c>
      <c r="O37" s="11">
        <v>2</v>
      </c>
      <c r="P37" s="11">
        <v>2</v>
      </c>
      <c r="Q37" s="11">
        <v>2</v>
      </c>
      <c r="R37" s="11">
        <v>2</v>
      </c>
      <c r="S37" s="11">
        <v>2</v>
      </c>
      <c r="T37" s="11">
        <v>2</v>
      </c>
      <c r="U37" s="11">
        <v>2</v>
      </c>
      <c r="V37" s="11">
        <v>0</v>
      </c>
      <c r="W37" s="11">
        <v>2</v>
      </c>
      <c r="X37" s="11">
        <v>2</v>
      </c>
      <c r="Y37" s="11">
        <v>2</v>
      </c>
      <c r="Z37" s="11">
        <v>0</v>
      </c>
      <c r="AA37" s="11">
        <v>2</v>
      </c>
      <c r="AB37" s="11">
        <v>2</v>
      </c>
      <c r="AC37" s="11">
        <v>2</v>
      </c>
      <c r="AD37" s="34">
        <v>2</v>
      </c>
      <c r="AE37" s="34">
        <v>2</v>
      </c>
      <c r="AF37" s="34">
        <v>2</v>
      </c>
      <c r="AG37" s="11">
        <v>15</v>
      </c>
      <c r="AH37" s="11">
        <v>0</v>
      </c>
      <c r="AI37" s="11">
        <v>0</v>
      </c>
      <c r="AJ37" s="14">
        <f t="shared" si="0"/>
        <v>51</v>
      </c>
      <c r="AK37" s="16">
        <v>100</v>
      </c>
      <c r="AL37" s="25">
        <f t="shared" si="1"/>
        <v>0.51</v>
      </c>
      <c r="AM37" s="47" t="str">
        <f t="shared" si="2"/>
        <v>Призёр</v>
      </c>
    </row>
    <row r="38" spans="1:39" x14ac:dyDescent="0.3">
      <c r="A38" s="19">
        <v>32</v>
      </c>
      <c r="B38" s="20" t="s">
        <v>8</v>
      </c>
      <c r="C38" s="33" t="s">
        <v>102</v>
      </c>
      <c r="D38" s="33" t="s">
        <v>103</v>
      </c>
      <c r="E38" s="33" t="s">
        <v>104</v>
      </c>
      <c r="F38" s="17" t="str">
        <f t="shared" si="3"/>
        <v>Т</v>
      </c>
      <c r="G38" s="17" t="str">
        <f t="shared" si="4"/>
        <v>Ю</v>
      </c>
      <c r="H38" s="17" t="str">
        <f t="shared" si="5"/>
        <v>А</v>
      </c>
      <c r="I38" s="30">
        <v>764204</v>
      </c>
      <c r="J38" s="32">
        <v>11</v>
      </c>
      <c r="K38" s="36" t="s">
        <v>105</v>
      </c>
      <c r="L38" s="12" t="s">
        <v>33</v>
      </c>
      <c r="M38" s="11">
        <v>0</v>
      </c>
      <c r="N38" s="11">
        <v>2</v>
      </c>
      <c r="O38" s="11">
        <v>2</v>
      </c>
      <c r="P38" s="11">
        <v>2</v>
      </c>
      <c r="Q38" s="11">
        <v>2</v>
      </c>
      <c r="R38" s="11">
        <v>2</v>
      </c>
      <c r="S38" s="11">
        <v>0</v>
      </c>
      <c r="T38" s="11">
        <v>0</v>
      </c>
      <c r="U38" s="11">
        <v>2</v>
      </c>
      <c r="V38" s="11">
        <v>2</v>
      </c>
      <c r="W38" s="11">
        <v>2</v>
      </c>
      <c r="X38" s="11">
        <v>2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2</v>
      </c>
      <c r="AE38" s="11">
        <v>2</v>
      </c>
      <c r="AF38" s="11">
        <v>2</v>
      </c>
      <c r="AG38" s="11">
        <v>0</v>
      </c>
      <c r="AH38" s="11">
        <v>20</v>
      </c>
      <c r="AI38" s="11">
        <v>5</v>
      </c>
      <c r="AJ38" s="14">
        <f t="shared" si="0"/>
        <v>49</v>
      </c>
      <c r="AK38" s="16">
        <v>100</v>
      </c>
      <c r="AL38" s="25">
        <f t="shared" si="1"/>
        <v>0.49</v>
      </c>
      <c r="AM38" s="15" t="str">
        <f t="shared" si="2"/>
        <v>Участник</v>
      </c>
    </row>
    <row r="39" spans="1:39" x14ac:dyDescent="0.3">
      <c r="A39" s="19">
        <v>33</v>
      </c>
      <c r="B39" s="20" t="s">
        <v>8</v>
      </c>
      <c r="C39" s="33" t="s">
        <v>96</v>
      </c>
      <c r="D39" s="33" t="s">
        <v>55</v>
      </c>
      <c r="E39" s="33" t="s">
        <v>97</v>
      </c>
      <c r="F39" s="17" t="str">
        <f t="shared" si="3"/>
        <v>К</v>
      </c>
      <c r="G39" s="17" t="str">
        <f t="shared" si="4"/>
        <v>М</v>
      </c>
      <c r="H39" s="17" t="str">
        <f t="shared" si="5"/>
        <v>В</v>
      </c>
      <c r="I39" s="30">
        <v>764204</v>
      </c>
      <c r="J39" s="32">
        <v>11</v>
      </c>
      <c r="K39" s="36" t="s">
        <v>98</v>
      </c>
      <c r="L39" s="12" t="s">
        <v>33</v>
      </c>
      <c r="M39" s="11">
        <v>2</v>
      </c>
      <c r="N39" s="11">
        <v>0</v>
      </c>
      <c r="O39" s="11">
        <v>2</v>
      </c>
      <c r="P39" s="11">
        <v>2</v>
      </c>
      <c r="Q39" s="11">
        <v>2</v>
      </c>
      <c r="R39" s="11">
        <v>2</v>
      </c>
      <c r="S39" s="11">
        <v>2</v>
      </c>
      <c r="T39" s="11">
        <v>2</v>
      </c>
      <c r="U39" s="11">
        <v>2</v>
      </c>
      <c r="V39" s="11">
        <v>0</v>
      </c>
      <c r="W39" s="11">
        <v>2</v>
      </c>
      <c r="X39" s="11">
        <v>2</v>
      </c>
      <c r="Y39" s="11">
        <v>0</v>
      </c>
      <c r="Z39" s="11">
        <v>0</v>
      </c>
      <c r="AA39" s="11">
        <v>0</v>
      </c>
      <c r="AB39" s="11">
        <v>0</v>
      </c>
      <c r="AC39" s="11">
        <v>2</v>
      </c>
      <c r="AD39" s="11">
        <v>2</v>
      </c>
      <c r="AE39" s="11">
        <v>2</v>
      </c>
      <c r="AF39" s="11">
        <v>2</v>
      </c>
      <c r="AG39" s="11">
        <v>0</v>
      </c>
      <c r="AH39" s="11">
        <v>0</v>
      </c>
      <c r="AI39" s="11">
        <v>10</v>
      </c>
      <c r="AJ39" s="14">
        <f t="shared" si="0"/>
        <v>38</v>
      </c>
      <c r="AK39" s="16">
        <v>100</v>
      </c>
      <c r="AL39" s="25">
        <f t="shared" si="1"/>
        <v>0.38</v>
      </c>
      <c r="AM39" s="15" t="str">
        <f t="shared" si="2"/>
        <v>Участник</v>
      </c>
    </row>
    <row r="40" spans="1:39" x14ac:dyDescent="0.3">
      <c r="A40" s="19">
        <v>34</v>
      </c>
      <c r="B40" s="20" t="s">
        <v>42</v>
      </c>
      <c r="C40" s="33" t="s">
        <v>106</v>
      </c>
      <c r="D40" s="33" t="s">
        <v>107</v>
      </c>
      <c r="E40" s="33" t="s">
        <v>108</v>
      </c>
      <c r="F40" s="17" t="str">
        <f t="shared" si="3"/>
        <v>Д</v>
      </c>
      <c r="G40" s="17" t="str">
        <f t="shared" si="4"/>
        <v>Н</v>
      </c>
      <c r="H40" s="17" t="str">
        <f t="shared" si="5"/>
        <v>А</v>
      </c>
      <c r="I40" s="30">
        <v>764204</v>
      </c>
      <c r="J40" s="32">
        <v>11</v>
      </c>
      <c r="K40" s="36" t="s">
        <v>109</v>
      </c>
      <c r="L40" s="12" t="s">
        <v>33</v>
      </c>
      <c r="M40" s="11">
        <v>2</v>
      </c>
      <c r="N40" s="11">
        <v>0</v>
      </c>
      <c r="O40" s="11">
        <v>2</v>
      </c>
      <c r="P40" s="11">
        <v>0</v>
      </c>
      <c r="Q40" s="11">
        <v>2</v>
      </c>
      <c r="R40" s="11">
        <v>2</v>
      </c>
      <c r="S40" s="11">
        <v>2</v>
      </c>
      <c r="T40" s="11">
        <v>2</v>
      </c>
      <c r="U40" s="11">
        <v>0</v>
      </c>
      <c r="V40" s="11">
        <v>2</v>
      </c>
      <c r="W40" s="11">
        <v>2</v>
      </c>
      <c r="X40" s="11">
        <v>2</v>
      </c>
      <c r="Y40" s="11">
        <v>0</v>
      </c>
      <c r="Z40" s="11">
        <v>2</v>
      </c>
      <c r="AA40" s="11">
        <v>2</v>
      </c>
      <c r="AB40" s="11">
        <v>0</v>
      </c>
      <c r="AC40" s="11">
        <v>2</v>
      </c>
      <c r="AD40" s="11">
        <v>0</v>
      </c>
      <c r="AE40" s="11">
        <v>2</v>
      </c>
      <c r="AF40" s="11">
        <v>2</v>
      </c>
      <c r="AG40" s="11">
        <v>0</v>
      </c>
      <c r="AH40" s="11">
        <v>5</v>
      </c>
      <c r="AI40" s="11">
        <v>4</v>
      </c>
      <c r="AJ40" s="14">
        <f t="shared" si="0"/>
        <v>37</v>
      </c>
      <c r="AK40" s="16">
        <v>100</v>
      </c>
      <c r="AL40" s="25">
        <f t="shared" si="1"/>
        <v>0.37</v>
      </c>
      <c r="AM40" s="15" t="str">
        <f t="shared" si="2"/>
        <v>Участник</v>
      </c>
    </row>
    <row r="41" spans="1:39" x14ac:dyDescent="0.3">
      <c r="A41" s="19">
        <v>35</v>
      </c>
      <c r="B41" s="20" t="s">
        <v>42</v>
      </c>
      <c r="C41" s="33" t="s">
        <v>113</v>
      </c>
      <c r="D41" s="33" t="s">
        <v>114</v>
      </c>
      <c r="E41" s="33" t="s">
        <v>115</v>
      </c>
      <c r="F41" s="17" t="str">
        <f t="shared" si="3"/>
        <v>Н</v>
      </c>
      <c r="G41" s="17" t="str">
        <f t="shared" si="4"/>
        <v>Н</v>
      </c>
      <c r="H41" s="17" t="str">
        <f t="shared" si="5"/>
        <v>А</v>
      </c>
      <c r="I41" s="30">
        <v>764204</v>
      </c>
      <c r="J41" s="32">
        <v>11</v>
      </c>
      <c r="K41" s="36" t="s">
        <v>116</v>
      </c>
      <c r="L41" s="12" t="s">
        <v>33</v>
      </c>
      <c r="M41" s="5">
        <v>2</v>
      </c>
      <c r="N41" s="5">
        <v>2</v>
      </c>
      <c r="O41" s="5">
        <v>0</v>
      </c>
      <c r="P41" s="5">
        <v>2</v>
      </c>
      <c r="Q41" s="5">
        <v>2</v>
      </c>
      <c r="R41" s="5">
        <v>2</v>
      </c>
      <c r="S41" s="5">
        <v>0</v>
      </c>
      <c r="T41" s="5">
        <v>2</v>
      </c>
      <c r="U41" s="5">
        <v>2</v>
      </c>
      <c r="V41" s="5">
        <v>0</v>
      </c>
      <c r="W41" s="5">
        <v>2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2</v>
      </c>
      <c r="AD41" s="5">
        <v>0</v>
      </c>
      <c r="AE41" s="5">
        <v>2</v>
      </c>
      <c r="AF41" s="5">
        <v>0</v>
      </c>
      <c r="AG41" s="5">
        <v>0</v>
      </c>
      <c r="AH41" s="5">
        <v>0</v>
      </c>
      <c r="AI41" s="5">
        <v>10</v>
      </c>
      <c r="AJ41" s="14">
        <f t="shared" si="0"/>
        <v>30</v>
      </c>
      <c r="AK41" s="16">
        <v>100</v>
      </c>
      <c r="AL41" s="25">
        <f t="shared" si="1"/>
        <v>0.3</v>
      </c>
      <c r="AM41" s="15" t="str">
        <f t="shared" si="2"/>
        <v>Участник</v>
      </c>
    </row>
    <row r="42" spans="1:39" x14ac:dyDescent="0.3">
      <c r="A42" s="19">
        <v>36</v>
      </c>
      <c r="B42" s="20" t="s">
        <v>8</v>
      </c>
      <c r="C42" s="33" t="s">
        <v>117</v>
      </c>
      <c r="D42" s="33" t="s">
        <v>118</v>
      </c>
      <c r="E42" s="33" t="s">
        <v>119</v>
      </c>
      <c r="F42" s="17" t="str">
        <f t="shared" si="3"/>
        <v>Ц</v>
      </c>
      <c r="G42" s="17" t="str">
        <f t="shared" si="4"/>
        <v>А</v>
      </c>
      <c r="H42" s="17" t="str">
        <f t="shared" si="5"/>
        <v>В</v>
      </c>
      <c r="I42" s="30">
        <v>764204</v>
      </c>
      <c r="J42" s="32">
        <v>11</v>
      </c>
      <c r="K42" s="36" t="s">
        <v>120</v>
      </c>
      <c r="L42" s="12" t="s">
        <v>33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20</v>
      </c>
      <c r="AI42" s="5">
        <v>10</v>
      </c>
      <c r="AJ42" s="14">
        <f t="shared" si="0"/>
        <v>30</v>
      </c>
      <c r="AK42" s="16">
        <v>100</v>
      </c>
      <c r="AL42" s="25">
        <f t="shared" si="1"/>
        <v>0.3</v>
      </c>
      <c r="AM42" s="15" t="str">
        <f t="shared" si="2"/>
        <v>Участник</v>
      </c>
    </row>
    <row r="43" spans="1:39" x14ac:dyDescent="0.3">
      <c r="A43" s="19">
        <v>38</v>
      </c>
      <c r="B43" s="20" t="s">
        <v>42</v>
      </c>
      <c r="C43" s="33" t="s">
        <v>110</v>
      </c>
      <c r="D43" s="33" t="s">
        <v>111</v>
      </c>
      <c r="E43" s="33" t="s">
        <v>73</v>
      </c>
      <c r="F43" s="17" t="str">
        <f t="shared" si="3"/>
        <v>С</v>
      </c>
      <c r="G43" s="17" t="str">
        <f t="shared" si="4"/>
        <v>Д</v>
      </c>
      <c r="H43" s="17" t="str">
        <f t="shared" si="5"/>
        <v>И</v>
      </c>
      <c r="I43" s="30">
        <v>764204</v>
      </c>
      <c r="J43" s="32">
        <v>11</v>
      </c>
      <c r="K43" s="36" t="s">
        <v>112</v>
      </c>
      <c r="L43" s="12" t="s">
        <v>33</v>
      </c>
      <c r="M43" s="11">
        <v>2</v>
      </c>
      <c r="N43" s="11">
        <v>0</v>
      </c>
      <c r="O43" s="11">
        <v>2</v>
      </c>
      <c r="P43" s="11">
        <v>0</v>
      </c>
      <c r="Q43" s="11">
        <v>2</v>
      </c>
      <c r="R43" s="11">
        <v>2</v>
      </c>
      <c r="S43" s="11">
        <v>0</v>
      </c>
      <c r="T43" s="11">
        <v>2</v>
      </c>
      <c r="U43" s="11">
        <v>2</v>
      </c>
      <c r="V43" s="11">
        <v>2</v>
      </c>
      <c r="W43" s="11">
        <v>2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2</v>
      </c>
      <c r="AF43" s="11">
        <v>0</v>
      </c>
      <c r="AG43" s="11">
        <v>0</v>
      </c>
      <c r="AH43" s="11">
        <v>0</v>
      </c>
      <c r="AI43" s="11">
        <v>5</v>
      </c>
      <c r="AJ43" s="14">
        <f t="shared" si="0"/>
        <v>23</v>
      </c>
      <c r="AK43" s="16">
        <v>100</v>
      </c>
      <c r="AL43" s="25">
        <f t="shared" si="1"/>
        <v>0.23</v>
      </c>
      <c r="AM43" s="15" t="str">
        <f t="shared" si="2"/>
        <v>Участник</v>
      </c>
    </row>
    <row r="44" spans="1:39" x14ac:dyDescent="0.3">
      <c r="A44" s="19">
        <v>39</v>
      </c>
      <c r="B44" s="20" t="s">
        <v>42</v>
      </c>
      <c r="C44" s="21" t="s">
        <v>151</v>
      </c>
      <c r="D44" s="21" t="s">
        <v>114</v>
      </c>
      <c r="E44" s="21" t="s">
        <v>152</v>
      </c>
      <c r="F44" s="17" t="str">
        <f t="shared" si="3"/>
        <v>И</v>
      </c>
      <c r="G44" s="17" t="str">
        <f t="shared" si="4"/>
        <v>Н</v>
      </c>
      <c r="H44" s="17" t="str">
        <f t="shared" si="5"/>
        <v>М</v>
      </c>
      <c r="I44" s="43">
        <v>764207</v>
      </c>
      <c r="J44" s="45">
        <v>11</v>
      </c>
      <c r="K44" s="36" t="s">
        <v>66</v>
      </c>
      <c r="L44" s="12" t="s">
        <v>33</v>
      </c>
      <c r="M44" s="11">
        <v>22</v>
      </c>
      <c r="N44" s="11">
        <v>0</v>
      </c>
      <c r="O44" s="11">
        <v>0</v>
      </c>
      <c r="P44" s="11">
        <v>0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5"/>
      <c r="AI44" s="5"/>
      <c r="AJ44" s="14">
        <f t="shared" si="0"/>
        <v>22</v>
      </c>
      <c r="AK44" s="16">
        <v>100</v>
      </c>
      <c r="AL44" s="25">
        <f t="shared" si="1"/>
        <v>0.22</v>
      </c>
      <c r="AM44" s="15" t="str">
        <f t="shared" si="2"/>
        <v>Участник</v>
      </c>
    </row>
    <row r="45" spans="1:39" x14ac:dyDescent="0.3">
      <c r="A45" s="19">
        <v>40</v>
      </c>
      <c r="B45" s="20" t="s">
        <v>8</v>
      </c>
      <c r="C45" s="20" t="s">
        <v>156</v>
      </c>
      <c r="D45" s="20" t="s">
        <v>157</v>
      </c>
      <c r="E45" s="20" t="s">
        <v>56</v>
      </c>
      <c r="F45" s="17" t="str">
        <f t="shared" si="3"/>
        <v>Н</v>
      </c>
      <c r="G45" s="17" t="str">
        <f t="shared" si="4"/>
        <v>А</v>
      </c>
      <c r="H45" s="17" t="str">
        <f t="shared" si="5"/>
        <v>А</v>
      </c>
      <c r="I45" s="43">
        <v>764207</v>
      </c>
      <c r="J45" s="45">
        <v>11</v>
      </c>
      <c r="K45" s="36" t="s">
        <v>158</v>
      </c>
      <c r="L45" s="12" t="s">
        <v>33</v>
      </c>
      <c r="M45" s="5">
        <v>22</v>
      </c>
      <c r="N45" s="5">
        <v>0</v>
      </c>
      <c r="O45" s="5">
        <v>0</v>
      </c>
      <c r="P45" s="5">
        <v>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1"/>
      <c r="AH45" s="5"/>
      <c r="AI45" s="5"/>
      <c r="AJ45" s="14">
        <f t="shared" si="0"/>
        <v>22</v>
      </c>
      <c r="AK45" s="16">
        <v>100</v>
      </c>
      <c r="AL45" s="25">
        <f t="shared" si="1"/>
        <v>0.22</v>
      </c>
      <c r="AM45" s="15" t="str">
        <f t="shared" si="2"/>
        <v>Участник</v>
      </c>
    </row>
    <row r="46" spans="1:39" x14ac:dyDescent="0.3">
      <c r="A46" s="19">
        <v>44</v>
      </c>
      <c r="B46" s="20" t="s">
        <v>8</v>
      </c>
      <c r="C46" s="21" t="s">
        <v>153</v>
      </c>
      <c r="D46" s="21" t="s">
        <v>154</v>
      </c>
      <c r="E46" s="21" t="s">
        <v>56</v>
      </c>
      <c r="F46" s="17" t="str">
        <f t="shared" si="3"/>
        <v>К</v>
      </c>
      <c r="G46" s="17" t="str">
        <f t="shared" si="4"/>
        <v>Л</v>
      </c>
      <c r="H46" s="17" t="str">
        <f t="shared" si="5"/>
        <v>А</v>
      </c>
      <c r="I46" s="43">
        <v>764207</v>
      </c>
      <c r="J46" s="45">
        <v>11</v>
      </c>
      <c r="K46" s="36" t="s">
        <v>155</v>
      </c>
      <c r="L46" s="12" t="s">
        <v>33</v>
      </c>
      <c r="M46" s="5">
        <v>16</v>
      </c>
      <c r="N46" s="5">
        <v>0</v>
      </c>
      <c r="O46" s="5">
        <v>0</v>
      </c>
      <c r="P46" s="5">
        <v>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1"/>
      <c r="AH46" s="5"/>
      <c r="AI46" s="5"/>
      <c r="AJ46" s="14">
        <f t="shared" si="0"/>
        <v>16</v>
      </c>
      <c r="AK46" s="16">
        <v>100</v>
      </c>
      <c r="AL46" s="25">
        <f t="shared" si="1"/>
        <v>0.16</v>
      </c>
      <c r="AM46" s="15" t="str">
        <f t="shared" si="2"/>
        <v>Участник</v>
      </c>
    </row>
    <row r="47" spans="1:39" x14ac:dyDescent="0.3">
      <c r="A47" s="19">
        <v>45</v>
      </c>
      <c r="B47" s="20" t="s">
        <v>42</v>
      </c>
      <c r="C47" s="22" t="s">
        <v>67</v>
      </c>
      <c r="D47" s="21" t="s">
        <v>68</v>
      </c>
      <c r="E47" s="21" t="s">
        <v>69</v>
      </c>
      <c r="F47" s="17" t="str">
        <f t="shared" si="3"/>
        <v>Б</v>
      </c>
      <c r="G47" s="17" t="str">
        <f t="shared" si="4"/>
        <v>Р</v>
      </c>
      <c r="H47" s="17" t="str">
        <f t="shared" si="5"/>
        <v>А</v>
      </c>
      <c r="I47" s="43">
        <v>761312</v>
      </c>
      <c r="J47" s="44">
        <v>12</v>
      </c>
      <c r="K47" s="36" t="s">
        <v>70</v>
      </c>
      <c r="L47" s="12" t="s">
        <v>33</v>
      </c>
      <c r="M47" s="11">
        <v>12</v>
      </c>
      <c r="N47" s="11">
        <v>0</v>
      </c>
      <c r="O47" s="11">
        <v>20</v>
      </c>
      <c r="P47" s="11">
        <v>25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5"/>
      <c r="AH47" s="5"/>
      <c r="AI47" s="5"/>
      <c r="AJ47" s="14">
        <f t="shared" si="0"/>
        <v>57</v>
      </c>
      <c r="AK47" s="16">
        <v>100</v>
      </c>
      <c r="AL47" s="25">
        <f t="shared" si="1"/>
        <v>0.56999999999999995</v>
      </c>
      <c r="AM47" s="47" t="str">
        <f t="shared" si="2"/>
        <v>Призёр</v>
      </c>
    </row>
  </sheetData>
  <sheetProtection algorithmName="SHA-512" hashValue="IPuwqbSh65PJE+6aArIKTpXVo52bk3W26AlV3szSxfaFkxsfwH/7+RzIYY+Vcg3AYQyldMjuDMQFzEX0JB2WVw==" saltValue="hf3t/j0HAgoQnOb78zeWsw==" spinCount="100000" sheet="1" objects="1" scenarios="1"/>
  <sortState ref="B7:AM47">
    <sortCondition ref="J7:J47"/>
    <sortCondition ref="AM7:AM47"/>
    <sortCondition descending="1" ref="AJ7:AJ47"/>
  </sortState>
  <mergeCells count="38">
    <mergeCell ref="AJ4:AJ6"/>
    <mergeCell ref="A3:D3"/>
    <mergeCell ref="A4:A6"/>
    <mergeCell ref="C4:C6"/>
    <mergeCell ref="D4:D6"/>
    <mergeCell ref="E4:E6"/>
    <mergeCell ref="B4:B6"/>
    <mergeCell ref="W5:W6"/>
    <mergeCell ref="X5:X6"/>
    <mergeCell ref="Y5:Y6"/>
    <mergeCell ref="Z5:Z6"/>
    <mergeCell ref="AA5:AA6"/>
    <mergeCell ref="R5:R6"/>
    <mergeCell ref="S5:S6"/>
    <mergeCell ref="T5:T6"/>
    <mergeCell ref="U5:U6"/>
    <mergeCell ref="AK4:AK6"/>
    <mergeCell ref="F4:F6"/>
    <mergeCell ref="G4:G6"/>
    <mergeCell ref="H4:H6"/>
    <mergeCell ref="AM4:AM6"/>
    <mergeCell ref="I4:I6"/>
    <mergeCell ref="J4:J6"/>
    <mergeCell ref="K4:K6"/>
    <mergeCell ref="AB5:AB6"/>
    <mergeCell ref="AC5:AC6"/>
    <mergeCell ref="AD5:AD6"/>
    <mergeCell ref="AE5:AE6"/>
    <mergeCell ref="AI5:AI6"/>
    <mergeCell ref="AL4:AL6"/>
    <mergeCell ref="L4:L6"/>
    <mergeCell ref="M4:AI4"/>
    <mergeCell ref="V5:V6"/>
    <mergeCell ref="M5:M6"/>
    <mergeCell ref="N5:N6"/>
    <mergeCell ref="O5:O6"/>
    <mergeCell ref="P5:P6"/>
    <mergeCell ref="Q5:Q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 10-11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2018-10-01T09:29:32Z</cp:lastPrinted>
  <dcterms:created xsi:type="dcterms:W3CDTF">2018-08-16T12:42:27Z</dcterms:created>
  <dcterms:modified xsi:type="dcterms:W3CDTF">2021-10-01T14:46:20Z</dcterms:modified>
</cp:coreProperties>
</file>