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1_Школьный этап\_ИТОГИ\"/>
    </mc:Choice>
  </mc:AlternateContent>
  <xr:revisionPtr revIDLastSave="0" documentId="13_ncr:1_{8DABD118-1651-42C5-A597-203EF91F83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атематика_4-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S8" i="1" l="1"/>
  <c r="V8" i="1" s="1"/>
  <c r="S9" i="1"/>
  <c r="V9" i="1" s="1"/>
  <c r="S10" i="1"/>
  <c r="V10" i="1" s="1"/>
  <c r="S11" i="1"/>
  <c r="V11" i="1" s="1"/>
  <c r="U8" i="1" l="1"/>
  <c r="U9" i="1"/>
  <c r="U10" i="1"/>
  <c r="U11" i="1"/>
</calcChain>
</file>

<file path=xl/sharedStrings.xml><?xml version="1.0" encoding="utf-8"?>
<sst xmlns="http://schemas.openxmlformats.org/spreadsheetml/2006/main" count="48" uniqueCount="43">
  <si>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</si>
  <si>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</si>
  <si>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</si>
  <si>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</si>
  <si>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</si>
  <si>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</si>
  <si>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</si>
  <si>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</si>
  <si>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Ж</t>
  </si>
  <si>
    <t>Статус</t>
  </si>
  <si>
    <t>№1</t>
  </si>
  <si>
    <t>№2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</si>
  <si>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</si>
  <si>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</si>
  <si>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</si>
  <si>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</si>
  <si>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</si>
  <si>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</si>
  <si>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</si>
  <si>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</si>
  <si>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</si>
  <si>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</si>
  <si>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Хазанова</t>
  </si>
  <si>
    <t>Кира</t>
  </si>
  <si>
    <t>Владимировна</t>
  </si>
  <si>
    <t>Н1101</t>
  </si>
  <si>
    <t>м</t>
  </si>
  <si>
    <t>Бабурин</t>
  </si>
  <si>
    <t>Николай</t>
  </si>
  <si>
    <t>Сергеевич</t>
  </si>
  <si>
    <t>н001</t>
  </si>
  <si>
    <t>Келлер</t>
  </si>
  <si>
    <t>Герман</t>
  </si>
  <si>
    <t>н002</t>
  </si>
  <si>
    <t>Венц</t>
  </si>
  <si>
    <t>Илия</t>
  </si>
  <si>
    <t>Федорович</t>
  </si>
  <si>
    <t>И</t>
  </si>
  <si>
    <t>Ф</t>
  </si>
  <si>
    <t>н003</t>
  </si>
  <si>
    <t>О</t>
  </si>
  <si>
    <t>Итоговая ведомость школьного этапа всероссийской олимпиады школьников по немецкому языку</t>
  </si>
  <si>
    <t>«15»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</si>
</sst>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2" borderId="0" xfId="0" applyFont="1" applyFill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5" borderId="0" xfId="0" applyFont="1" applyFill="1" applyAlignment="1"/>
    <xf numFmtId="0" fontId="6" fillId="4" borderId="1" xfId="2" applyFont="1" applyFill="1" applyBorder="1" applyAlignment="1"/>
    <xf numFmtId="0" fontId="5" fillId="4" borderId="1" xfId="4" applyFont="1" applyFill="1" applyBorder="1" applyAlignment="1"/>
    <xf numFmtId="0" fontId="6" fillId="2" borderId="1" xfId="2" applyFont="1" applyFill="1" applyBorder="1" applyAlignment="1"/>
    <xf numFmtId="0" fontId="6" fillId="3" borderId="1" xfId="2" applyFont="1" applyFill="1" applyBorder="1" applyAlignment="1"/>
    <xf numFmtId="49" fontId="3" fillId="3" borderId="0" xfId="0" applyNumberFormat="1" applyFont="1" applyFill="1" applyAlignment="1"/>
    <xf numFmtId="0" fontId="6" fillId="3" borderId="1" xfId="1" applyNumberFormat="1" applyFont="1" applyFill="1" applyBorder="1" applyAlignment="1"/>
    <xf numFmtId="0" fontId="5" fillId="5" borderId="1" xfId="0" applyFont="1" applyFill="1" applyBorder="1" applyAlignment="1"/>
    <xf numFmtId="0" fontId="3" fillId="4" borderId="1" xfId="2" applyFont="1" applyFill="1" applyBorder="1" applyAlignment="1"/>
    <xf numFmtId="164" fontId="3" fillId="4" borderId="1" xfId="1" applyNumberFormat="1" applyFont="1" applyFill="1" applyBorder="1" applyAlignment="1"/>
    <xf numFmtId="0" fontId="3" fillId="0" borderId="0" xfId="0" applyFont="1" applyFill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/>
    <xf numFmtId="0" fontId="3" fillId="0" borderId="0" xfId="0" applyFont="1" applyFill="1" applyAlignment="1"/>
    <xf numFmtId="9" fontId="5" fillId="3" borderId="1" xfId="13" applyFont="1" applyFill="1" applyBorder="1" applyAlignment="1"/>
    <xf numFmtId="1" fontId="3" fillId="0" borderId="0" xfId="0" applyNumberFormat="1" applyFont="1" applyFill="1" applyAlignment="1"/>
    <xf numFmtId="1" fontId="5" fillId="4" borderId="1" xfId="0" applyNumberFormat="1" applyFont="1" applyFill="1" applyBorder="1" applyAlignment="1"/>
    <xf numFmtId="1" fontId="3" fillId="4" borderId="0" xfId="0" applyNumberFormat="1" applyFont="1" applyFill="1" applyAlignment="1"/>
    <xf numFmtId="0" fontId="3" fillId="0" borderId="0" xfId="0" applyFont="1" applyFill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6" borderId="6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3" fillId="0" borderId="0" xfId="0" applyFont="1" applyFill="1" applyAlignment="1"/>
    <xf numFmtId="0" fontId="12" fillId="3" borderId="1" xfId="0" applyNumberFormat="1" applyFont="1" applyFill="1" applyBorder="1" applyAlignment="1"/>
  </cellXfs>
  <cellStyles count="14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zoomScale="70" zoomScaleNormal="70" workbookViewId="0">
      <selection activeCell="A2" sqref="A2:XFD2"/>
    </sheetView>
  </sheetViews>
  <sheetFormatPr defaultColWidth="9.109375" defaultRowHeight="18" x14ac:dyDescent="0.35"/>
  <cols>
    <col min="1" max="1" width="7.44140625" style="4" customWidth="1"/>
    <col min="2" max="2" width="6.88671875" style="5" hidden="1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27" customWidth="1"/>
    <col min="11" max="11" width="12.33203125" style="5" hidden="1" customWidth="1"/>
    <col min="12" max="12" width="25.6640625" style="4" customWidth="1"/>
    <col min="13" max="13" width="6.109375" style="3" customWidth="1"/>
    <col min="14" max="17" width="6" style="3" customWidth="1"/>
    <col min="18" max="18" width="6.109375" style="3" customWidth="1"/>
    <col min="19" max="19" width="10.109375" style="14" customWidth="1"/>
    <col min="20" max="20" width="10" style="9" customWidth="1"/>
    <col min="21" max="21" width="10" style="4" customWidth="1"/>
    <col min="22" max="22" width="12.5546875" style="14" customWidth="1"/>
    <col min="23" max="16384" width="9.109375" style="1"/>
  </cols>
  <sheetData>
    <row r="1" spans="1:22" s="6" customFormat="1" x14ac:dyDescent="0.35">
      <c r="J1" s="25"/>
      <c r="M1" s="28"/>
      <c r="N1" s="28"/>
      <c r="O1" s="28"/>
      <c r="P1" s="28"/>
      <c r="Q1" s="28"/>
      <c r="R1" s="28"/>
      <c r="S1" s="7"/>
      <c r="T1" s="23"/>
      <c r="U1" s="23"/>
      <c r="V1" s="7"/>
    </row>
    <row r="2" spans="1:22" s="6" customFormat="1" x14ac:dyDescent="0.35">
      <c r="C2" s="8"/>
      <c r="D2" s="8"/>
      <c r="J2" s="25"/>
      <c r="M2" s="28"/>
      <c r="N2" s="28"/>
      <c r="O2" s="28"/>
      <c r="P2" s="28"/>
      <c r="Q2" s="28"/>
      <c r="R2" s="28"/>
      <c r="S2" s="7"/>
      <c r="T2" s="23"/>
      <c r="U2" s="23"/>
      <c r="V2" s="7"/>
    </row>
    <row r="3" spans="1:22" s="6" customFormat="1" x14ac:dyDescent="0.35">
      <c r="A3" s="19" t="s">
        <v>41</v>
      </c>
      <c r="J3" s="25"/>
      <c r="M3" s="28"/>
      <c r="N3" s="28"/>
      <c r="O3" s="28"/>
      <c r="P3" s="28"/>
      <c r="Q3" s="28"/>
      <c r="R3" s="28"/>
      <c r="S3" s="7"/>
      <c r="T3" s="23"/>
      <c r="U3" s="23"/>
      <c r="V3" s="7"/>
    </row>
    <row r="4" spans="1:22" s="6" customFormat="1" x14ac:dyDescent="0.35">
      <c r="A4" s="40" t="s">
        <v>42</v>
      </c>
      <c r="B4" s="41"/>
      <c r="C4" s="41"/>
      <c r="D4" s="41"/>
      <c r="J4" s="25"/>
      <c r="M4" s="28"/>
      <c r="N4" s="28"/>
      <c r="O4" s="28"/>
      <c r="P4" s="28"/>
      <c r="Q4" s="28"/>
      <c r="R4" s="28"/>
      <c r="S4" s="7"/>
      <c r="T4" s="23"/>
      <c r="U4" s="23"/>
      <c r="V4" s="7"/>
    </row>
    <row r="5" spans="1:22" s="2" customFormat="1" ht="22.5" customHeight="1" x14ac:dyDescent="0.3">
      <c r="A5" s="29" t="s">
        <v>0</v>
      </c>
      <c r="B5" s="29" t="s">
        <v>7</v>
      </c>
      <c r="C5" s="29" t="s">
        <v>1</v>
      </c>
      <c r="D5" s="29" t="s">
        <v>2</v>
      </c>
      <c r="E5" s="29" t="s">
        <v>3</v>
      </c>
      <c r="F5" s="29" t="s">
        <v>38</v>
      </c>
      <c r="G5" s="29" t="s">
        <v>37</v>
      </c>
      <c r="H5" s="29" t="s">
        <v>40</v>
      </c>
      <c r="I5" s="29" t="s">
        <v>21</v>
      </c>
      <c r="J5" s="35" t="s">
        <v>4</v>
      </c>
      <c r="K5" s="29" t="s">
        <v>20</v>
      </c>
      <c r="L5" s="29" t="s">
        <v>18</v>
      </c>
      <c r="M5" s="38" t="s">
        <v>17</v>
      </c>
      <c r="N5" s="39"/>
      <c r="O5" s="39"/>
      <c r="P5" s="39"/>
      <c r="Q5" s="39"/>
      <c r="R5" s="39"/>
      <c r="S5" s="32" t="s">
        <v>6</v>
      </c>
      <c r="T5" s="29" t="s">
        <v>5</v>
      </c>
      <c r="U5" s="29" t="s">
        <v>15</v>
      </c>
      <c r="V5" s="32" t="s">
        <v>9</v>
      </c>
    </row>
    <row r="6" spans="1:22" s="2" customFormat="1" ht="16.5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6"/>
      <c r="K6" s="31"/>
      <c r="L6" s="31"/>
      <c r="M6" s="29" t="s">
        <v>10</v>
      </c>
      <c r="N6" s="29" t="s">
        <v>11</v>
      </c>
      <c r="O6" s="29" t="s">
        <v>12</v>
      </c>
      <c r="P6" s="29" t="s">
        <v>13</v>
      </c>
      <c r="Q6" s="29" t="s">
        <v>14</v>
      </c>
      <c r="R6" s="29" t="s">
        <v>16</v>
      </c>
      <c r="S6" s="33"/>
      <c r="T6" s="31"/>
      <c r="U6" s="31"/>
      <c r="V6" s="33"/>
    </row>
    <row r="7" spans="1:22" s="2" customFormat="1" x14ac:dyDescent="0.3">
      <c r="A7" s="30"/>
      <c r="B7" s="30"/>
      <c r="C7" s="30"/>
      <c r="D7" s="30"/>
      <c r="E7" s="30"/>
      <c r="F7" s="30"/>
      <c r="G7" s="30"/>
      <c r="H7" s="30"/>
      <c r="I7" s="30"/>
      <c r="J7" s="37"/>
      <c r="K7" s="30"/>
      <c r="L7" s="30"/>
      <c r="M7" s="30"/>
      <c r="N7" s="30"/>
      <c r="O7" s="30"/>
      <c r="P7" s="30"/>
      <c r="Q7" s="30"/>
      <c r="R7" s="30"/>
      <c r="S7" s="34"/>
      <c r="T7" s="30"/>
      <c r="U7" s="30"/>
      <c r="V7" s="34"/>
    </row>
    <row r="8" spans="1:22" x14ac:dyDescent="0.35">
      <c r="A8" s="20">
        <v>1</v>
      </c>
      <c r="B8" s="21" t="s">
        <v>8</v>
      </c>
      <c r="C8" s="22" t="s">
        <v>22</v>
      </c>
      <c r="D8" s="22" t="s">
        <v>23</v>
      </c>
      <c r="E8" s="22" t="s">
        <v>24</v>
      </c>
      <c r="F8" s="18" t="str">
        <f t="shared" ref="F8:F11" si="0">LEFT(C8,1)</f>
        <v>Х</v>
      </c>
      <c r="G8" s="18" t="str">
        <f t="shared" ref="G8:G11" si="1">LEFT(D8,1)</f>
        <v>К</v>
      </c>
      <c r="H8" s="18" t="str">
        <f t="shared" ref="H8:H11" si="2">LEFT(E8,1)</f>
        <v>В</v>
      </c>
      <c r="I8" s="17">
        <v>764207</v>
      </c>
      <c r="J8" s="26">
        <v>11</v>
      </c>
      <c r="K8" s="10" t="s">
        <v>25</v>
      </c>
      <c r="L8" s="13" t="s">
        <v>19</v>
      </c>
      <c r="M8" s="12">
        <v>14</v>
      </c>
      <c r="N8" s="12">
        <v>11</v>
      </c>
      <c r="O8" s="12">
        <v>6</v>
      </c>
      <c r="P8" s="12">
        <v>17</v>
      </c>
      <c r="Q8" s="12">
        <v>19</v>
      </c>
      <c r="R8" s="12"/>
      <c r="S8" s="15">
        <f>SUM(M8:R8)</f>
        <v>67</v>
      </c>
      <c r="T8" s="16">
        <v>95</v>
      </c>
      <c r="U8" s="24">
        <f t="shared" ref="U8:U11" si="3">S8/T8</f>
        <v>0.70526315789473681</v>
      </c>
      <c r="V8" s="42" t="str">
        <f t="shared" ref="V8:V11" si="4">IF(S8&gt;75%*T8,"Победитель",IF(S8&gt;50%*T8,"Призёр","Участник"))</f>
        <v>Призёр</v>
      </c>
    </row>
    <row r="9" spans="1:22" x14ac:dyDescent="0.35">
      <c r="A9" s="20">
        <v>2</v>
      </c>
      <c r="B9" s="21" t="s">
        <v>26</v>
      </c>
      <c r="C9" s="22" t="s">
        <v>27</v>
      </c>
      <c r="D9" s="22" t="s">
        <v>28</v>
      </c>
      <c r="E9" s="22" t="s">
        <v>29</v>
      </c>
      <c r="F9" s="18" t="str">
        <f t="shared" si="0"/>
        <v>Б</v>
      </c>
      <c r="G9" s="18" t="str">
        <f t="shared" si="1"/>
        <v>Н</v>
      </c>
      <c r="H9" s="18" t="str">
        <f t="shared" si="2"/>
        <v>С</v>
      </c>
      <c r="I9" s="17">
        <v>761312</v>
      </c>
      <c r="J9" s="26">
        <v>10</v>
      </c>
      <c r="K9" s="11" t="s">
        <v>30</v>
      </c>
      <c r="L9" s="13" t="s">
        <v>19</v>
      </c>
      <c r="M9" s="12">
        <v>13</v>
      </c>
      <c r="N9" s="12">
        <v>14</v>
      </c>
      <c r="O9" s="12">
        <v>15</v>
      </c>
      <c r="P9" s="12">
        <v>5</v>
      </c>
      <c r="Q9" s="12">
        <v>20</v>
      </c>
      <c r="R9" s="12">
        <v>10</v>
      </c>
      <c r="S9" s="15">
        <f>SUM(M9:R9)</f>
        <v>77</v>
      </c>
      <c r="T9" s="16">
        <v>120</v>
      </c>
      <c r="U9" s="24">
        <f t="shared" si="3"/>
        <v>0.64166666666666672</v>
      </c>
      <c r="V9" s="42" t="str">
        <f t="shared" si="4"/>
        <v>Призёр</v>
      </c>
    </row>
    <row r="10" spans="1:22" x14ac:dyDescent="0.35">
      <c r="A10" s="20">
        <v>3</v>
      </c>
      <c r="B10" s="21" t="s">
        <v>26</v>
      </c>
      <c r="C10" s="22" t="s">
        <v>31</v>
      </c>
      <c r="D10" s="22" t="s">
        <v>32</v>
      </c>
      <c r="E10" s="22"/>
      <c r="F10" s="18" t="str">
        <f t="shared" si="0"/>
        <v>К</v>
      </c>
      <c r="G10" s="18" t="str">
        <f t="shared" si="1"/>
        <v>Г</v>
      </c>
      <c r="H10" s="18" t="str">
        <f t="shared" si="2"/>
        <v/>
      </c>
      <c r="I10" s="17">
        <v>761312</v>
      </c>
      <c r="J10" s="26">
        <v>9</v>
      </c>
      <c r="K10" s="11" t="s">
        <v>33</v>
      </c>
      <c r="L10" s="13" t="s">
        <v>19</v>
      </c>
      <c r="M10" s="12">
        <v>13</v>
      </c>
      <c r="N10" s="12">
        <v>14</v>
      </c>
      <c r="O10" s="12">
        <v>16</v>
      </c>
      <c r="P10" s="12">
        <v>5</v>
      </c>
      <c r="Q10" s="12">
        <v>20</v>
      </c>
      <c r="R10" s="12">
        <v>10</v>
      </c>
      <c r="S10" s="15">
        <f>SUM(M10:R10)</f>
        <v>78</v>
      </c>
      <c r="T10" s="16">
        <v>120</v>
      </c>
      <c r="U10" s="24">
        <f t="shared" si="3"/>
        <v>0.65</v>
      </c>
      <c r="V10" s="42" t="str">
        <f t="shared" si="4"/>
        <v>Призёр</v>
      </c>
    </row>
    <row r="11" spans="1:22" x14ac:dyDescent="0.35">
      <c r="A11" s="20">
        <v>4</v>
      </c>
      <c r="B11" s="21" t="s">
        <v>26</v>
      </c>
      <c r="C11" s="22" t="s">
        <v>34</v>
      </c>
      <c r="D11" s="22" t="s">
        <v>35</v>
      </c>
      <c r="E11" s="22" t="s">
        <v>36</v>
      </c>
      <c r="F11" s="18" t="str">
        <f t="shared" si="0"/>
        <v>В</v>
      </c>
      <c r="G11" s="18" t="str">
        <f t="shared" si="1"/>
        <v>И</v>
      </c>
      <c r="H11" s="18" t="str">
        <f t="shared" si="2"/>
        <v>Ф</v>
      </c>
      <c r="I11" s="17">
        <v>761312</v>
      </c>
      <c r="J11" s="26">
        <v>7</v>
      </c>
      <c r="K11" s="11" t="s">
        <v>39</v>
      </c>
      <c r="L11" s="13" t="s">
        <v>19</v>
      </c>
      <c r="M11" s="12">
        <v>14</v>
      </c>
      <c r="N11" s="12">
        <v>8</v>
      </c>
      <c r="O11" s="12">
        <v>7</v>
      </c>
      <c r="P11" s="12">
        <v>6</v>
      </c>
      <c r="Q11" s="12">
        <v>20</v>
      </c>
      <c r="R11" s="12">
        <v>10</v>
      </c>
      <c r="S11" s="15">
        <f>SUM(M11:R11)</f>
        <v>65</v>
      </c>
      <c r="T11" s="16">
        <v>120</v>
      </c>
      <c r="U11" s="24">
        <f t="shared" si="3"/>
        <v>0.54166666666666663</v>
      </c>
      <c r="V11" s="42" t="str">
        <f t="shared" si="4"/>
        <v>Призёр</v>
      </c>
    </row>
  </sheetData>
  <sheetProtection algorithmName="SHA-512" hashValue="oDQIIOpybKocsXuO+uUywaVdVRuc/8IBl3+TtvH2wCXwPxrK2YBvsEnf4r0+lAjSWa2ezw0ucIHWLZLPsCep/w==" saltValue="22dH5zKouM2hAT2iRrEyvA==" spinCount="100000" sheet="1" objects="1" scenarios="1"/>
  <sortState xmlns:xlrd2="http://schemas.microsoft.com/office/spreadsheetml/2017/richdata2" ref="B9:Y11">
    <sortCondition ref="J8:J11"/>
    <sortCondition ref="V8:V11"/>
    <sortCondition descending="1" ref="S8:S11"/>
  </sortState>
  <mergeCells count="24">
    <mergeCell ref="S5:S7"/>
    <mergeCell ref="A4:D4"/>
    <mergeCell ref="A5:A7"/>
    <mergeCell ref="C5:C7"/>
    <mergeCell ref="D5:D7"/>
    <mergeCell ref="E5:E7"/>
    <mergeCell ref="B5:B7"/>
    <mergeCell ref="R6:R7"/>
    <mergeCell ref="T5:T7"/>
    <mergeCell ref="F5:F7"/>
    <mergeCell ref="G5:G7"/>
    <mergeCell ref="H5:H7"/>
    <mergeCell ref="V5:V7"/>
    <mergeCell ref="I5:I7"/>
    <mergeCell ref="J5:J7"/>
    <mergeCell ref="K5:K7"/>
    <mergeCell ref="U5:U7"/>
    <mergeCell ref="L5:L7"/>
    <mergeCell ref="M5:R5"/>
    <mergeCell ref="M6:M7"/>
    <mergeCell ref="N6:N7"/>
    <mergeCell ref="O6:O7"/>
    <mergeCell ref="P6:P7"/>
    <mergeCell ref="Q6:Q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Математика_4-11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2021-10-19T13:45:02Z</dcterms:modified>
</cp:coreProperties>
</file>