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1_Школьный этап\_ИТОГИ\"/>
    </mc:Choice>
  </mc:AlternateContent>
  <xr:revisionPtr revIDLastSave="0" documentId="8_{0AA12DE9-A686-40C6-A9A0-467B7271FC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стория_5-11" sheetId="1" r:id="rId1"/>
  </sheets>
  <definedNames>
    <definedName name="_xlnm._FilterDatabase" localSheetId="0" hidden="1">'История_5-11'!$A$2:$AJ$544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48" i="1" l="1"/>
  <c r="AG248" i="1"/>
  <c r="AJ248" i="1" s="1"/>
  <c r="AG216" i="1"/>
  <c r="AJ216" i="1" s="1"/>
  <c r="AG199" i="1"/>
  <c r="AJ199" i="1" s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4" i="1"/>
  <c r="G504" i="1"/>
  <c r="H504" i="1"/>
  <c r="F505" i="1"/>
  <c r="G505" i="1"/>
  <c r="H505" i="1"/>
  <c r="F507" i="1"/>
  <c r="G507" i="1"/>
  <c r="H507" i="1"/>
  <c r="F509" i="1"/>
  <c r="G509" i="1"/>
  <c r="H509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03" i="1"/>
  <c r="G503" i="1"/>
  <c r="H503" i="1"/>
  <c r="F506" i="1"/>
  <c r="G506" i="1"/>
  <c r="H506" i="1"/>
  <c r="F508" i="1"/>
  <c r="G508" i="1"/>
  <c r="H508" i="1"/>
  <c r="F510" i="1"/>
  <c r="G510" i="1"/>
  <c r="H510" i="1"/>
  <c r="F518" i="1"/>
  <c r="G518" i="1"/>
  <c r="H518" i="1"/>
  <c r="F248" i="1"/>
  <c r="G248" i="1"/>
  <c r="H248" i="1"/>
  <c r="F216" i="1"/>
  <c r="G216" i="1"/>
  <c r="H216" i="1"/>
  <c r="F199" i="1"/>
  <c r="G199" i="1"/>
  <c r="H199" i="1"/>
  <c r="AI199" i="1" l="1"/>
  <c r="AI216" i="1"/>
  <c r="AG61" i="1"/>
  <c r="AG21" i="1"/>
  <c r="AJ21" i="1" s="1"/>
  <c r="AG114" i="1"/>
  <c r="AJ114" i="1" s="1"/>
  <c r="AG165" i="1"/>
  <c r="AI165" i="1" s="1"/>
  <c r="AG130" i="1"/>
  <c r="AI130" i="1" s="1"/>
  <c r="AG215" i="1"/>
  <c r="AJ215" i="1" s="1"/>
  <c r="AG330" i="1"/>
  <c r="AJ330" i="1" s="1"/>
  <c r="AG402" i="1"/>
  <c r="AI402" i="1" s="1"/>
  <c r="AG442" i="1"/>
  <c r="AJ442" i="1" s="1"/>
  <c r="AG452" i="1"/>
  <c r="AI452" i="1" s="1"/>
  <c r="AG529" i="1"/>
  <c r="AI529" i="1" s="1"/>
  <c r="AI442" i="1" l="1"/>
  <c r="AI114" i="1"/>
  <c r="AJ529" i="1"/>
  <c r="AJ402" i="1"/>
  <c r="AI21" i="1"/>
  <c r="AI61" i="1"/>
  <c r="AI330" i="1"/>
  <c r="AI215" i="1"/>
  <c r="AJ130" i="1"/>
  <c r="AJ452" i="1"/>
  <c r="AJ165" i="1"/>
  <c r="AG501" i="1" l="1"/>
  <c r="AJ501" i="1" s="1"/>
  <c r="AG11" i="1"/>
  <c r="AG7" i="1"/>
  <c r="AJ7" i="1" s="1"/>
  <c r="AG10" i="1"/>
  <c r="AG8" i="1"/>
  <c r="AJ8" i="1" s="1"/>
  <c r="AG9" i="1"/>
  <c r="AJ9" i="1" s="1"/>
  <c r="AG20" i="1"/>
  <c r="AG13" i="1"/>
  <c r="AG16" i="1"/>
  <c r="AG18" i="1"/>
  <c r="AG14" i="1"/>
  <c r="AJ14" i="1" s="1"/>
  <c r="AG19" i="1"/>
  <c r="AJ19" i="1" s="1"/>
  <c r="AG17" i="1"/>
  <c r="AI17" i="1" s="1"/>
  <c r="AG12" i="1"/>
  <c r="AG15" i="1"/>
  <c r="AG24" i="1"/>
  <c r="AG25" i="1"/>
  <c r="AJ25" i="1" s="1"/>
  <c r="AG23" i="1"/>
  <c r="AJ23" i="1" s="1"/>
  <c r="AG22" i="1"/>
  <c r="AG27" i="1"/>
  <c r="AG26" i="1"/>
  <c r="AJ26" i="1" s="1"/>
  <c r="AG30" i="1"/>
  <c r="AG34" i="1"/>
  <c r="AG36" i="1"/>
  <c r="AG38" i="1"/>
  <c r="AG31" i="1"/>
  <c r="AG28" i="1"/>
  <c r="AI28" i="1" s="1"/>
  <c r="AG37" i="1"/>
  <c r="AG39" i="1"/>
  <c r="AG35" i="1"/>
  <c r="AG32" i="1"/>
  <c r="AG33" i="1"/>
  <c r="AG29" i="1"/>
  <c r="AG41" i="1"/>
  <c r="AG46" i="1"/>
  <c r="AG42" i="1"/>
  <c r="AG47" i="1"/>
  <c r="AG44" i="1"/>
  <c r="AG45" i="1"/>
  <c r="AG40" i="1"/>
  <c r="AG43" i="1"/>
  <c r="AG51" i="1"/>
  <c r="AG48" i="1"/>
  <c r="AG49" i="1"/>
  <c r="AG52" i="1"/>
  <c r="AG53" i="1"/>
  <c r="AG54" i="1"/>
  <c r="AG50" i="1"/>
  <c r="AG60" i="1"/>
  <c r="AG55" i="1"/>
  <c r="AG58" i="1"/>
  <c r="AG56" i="1"/>
  <c r="AG59" i="1"/>
  <c r="AG57" i="1"/>
  <c r="AG67" i="1"/>
  <c r="AI67" i="1" s="1"/>
  <c r="AG62" i="1"/>
  <c r="AG63" i="1"/>
  <c r="AG65" i="1"/>
  <c r="AJ65" i="1" s="1"/>
  <c r="AG64" i="1"/>
  <c r="AJ64" i="1" s="1"/>
  <c r="AG66" i="1"/>
  <c r="AG68" i="1"/>
  <c r="AG69" i="1"/>
  <c r="AG70" i="1"/>
  <c r="AG72" i="1"/>
  <c r="AJ72" i="1" s="1"/>
  <c r="AG71" i="1"/>
  <c r="AI71" i="1" s="1"/>
  <c r="AG73" i="1"/>
  <c r="AG74" i="1"/>
  <c r="AG75" i="1"/>
  <c r="AG76" i="1"/>
  <c r="AJ76" i="1" s="1"/>
  <c r="AG77" i="1"/>
  <c r="AJ77" i="1" s="1"/>
  <c r="AG78" i="1"/>
  <c r="AG81" i="1"/>
  <c r="AG80" i="1"/>
  <c r="AJ80" i="1" s="1"/>
  <c r="AG82" i="1"/>
  <c r="AG83" i="1"/>
  <c r="AJ83" i="1" s="1"/>
  <c r="AG84" i="1"/>
  <c r="AJ84" i="1" s="1"/>
  <c r="AG89" i="1"/>
  <c r="AG90" i="1"/>
  <c r="AG87" i="1"/>
  <c r="AI87" i="1" s="1"/>
  <c r="AG86" i="1"/>
  <c r="AG88" i="1"/>
  <c r="AJ88" i="1" s="1"/>
  <c r="AG91" i="1"/>
  <c r="AJ91" i="1" s="1"/>
  <c r="AG92" i="1"/>
  <c r="AG93" i="1"/>
  <c r="AG94" i="1"/>
  <c r="AG99" i="1"/>
  <c r="AG100" i="1"/>
  <c r="AJ100" i="1" s="1"/>
  <c r="AG97" i="1"/>
  <c r="AJ97" i="1" s="1"/>
  <c r="AG96" i="1"/>
  <c r="AG95" i="1"/>
  <c r="AG107" i="1"/>
  <c r="AJ107" i="1" s="1"/>
  <c r="AG103" i="1"/>
  <c r="AG101" i="1"/>
  <c r="AJ101" i="1" s="1"/>
  <c r="AG106" i="1"/>
  <c r="AJ106" i="1" s="1"/>
  <c r="AG112" i="1"/>
  <c r="AG113" i="1"/>
  <c r="AG108" i="1"/>
  <c r="AG102" i="1"/>
  <c r="AJ102" i="1" s="1"/>
  <c r="AG105" i="1"/>
  <c r="AJ105" i="1" s="1"/>
  <c r="AG111" i="1"/>
  <c r="AG110" i="1"/>
  <c r="AG109" i="1"/>
  <c r="AG104" i="1"/>
  <c r="AG116" i="1"/>
  <c r="AJ116" i="1" s="1"/>
  <c r="AG122" i="1"/>
  <c r="AJ122" i="1" s="1"/>
  <c r="AG118" i="1"/>
  <c r="AI118" i="1" s="1"/>
  <c r="AG120" i="1"/>
  <c r="AG115" i="1"/>
  <c r="AJ115" i="1" s="1"/>
  <c r="AG121" i="1"/>
  <c r="AG124" i="1"/>
  <c r="AJ124" i="1" s="1"/>
  <c r="AG123" i="1"/>
  <c r="AJ123" i="1" s="1"/>
  <c r="AG117" i="1"/>
  <c r="AG127" i="1"/>
  <c r="AG126" i="1"/>
  <c r="AG129" i="1"/>
  <c r="AG128" i="1"/>
  <c r="AJ128" i="1" s="1"/>
  <c r="AG125" i="1"/>
  <c r="AJ125" i="1" s="1"/>
  <c r="AG133" i="1"/>
  <c r="AI133" i="1" s="1"/>
  <c r="AG131" i="1"/>
  <c r="AG137" i="1"/>
  <c r="AG135" i="1"/>
  <c r="AG134" i="1"/>
  <c r="AJ134" i="1" s="1"/>
  <c r="AG139" i="1"/>
  <c r="AJ139" i="1" s="1"/>
  <c r="AG140" i="1"/>
  <c r="AG141" i="1"/>
  <c r="AG142" i="1"/>
  <c r="AJ142" i="1" s="1"/>
  <c r="AG143" i="1"/>
  <c r="AG148" i="1"/>
  <c r="AJ148" i="1" s="1"/>
  <c r="AG149" i="1"/>
  <c r="AJ149" i="1" s="1"/>
  <c r="AG151" i="1"/>
  <c r="AG150" i="1"/>
  <c r="AG145" i="1"/>
  <c r="AI145" i="1" s="1"/>
  <c r="AG146" i="1"/>
  <c r="AG164" i="1"/>
  <c r="AJ164" i="1" s="1"/>
  <c r="AG156" i="1"/>
  <c r="AJ156" i="1" s="1"/>
  <c r="AG157" i="1"/>
  <c r="AG160" i="1"/>
  <c r="AG162" i="1"/>
  <c r="AG152" i="1"/>
  <c r="AJ152" i="1" s="1"/>
  <c r="AG163" i="1"/>
  <c r="AJ163" i="1" s="1"/>
  <c r="AG155" i="1"/>
  <c r="AG153" i="1"/>
  <c r="AG168" i="1"/>
  <c r="AI168" i="1" s="1"/>
  <c r="AG166" i="1"/>
  <c r="AG171" i="1"/>
  <c r="AJ171" i="1" s="1"/>
  <c r="AG169" i="1"/>
  <c r="AJ169" i="1" s="1"/>
  <c r="AG167" i="1"/>
  <c r="AG175" i="1"/>
  <c r="AG178" i="1"/>
  <c r="AG179" i="1"/>
  <c r="AG180" i="1"/>
  <c r="AJ180" i="1" s="1"/>
  <c r="AG181" i="1"/>
  <c r="AG182" i="1"/>
  <c r="AG185" i="1"/>
  <c r="AG186" i="1"/>
  <c r="AG187" i="1"/>
  <c r="AJ187" i="1" s="1"/>
  <c r="AG188" i="1"/>
  <c r="AJ188" i="1" s="1"/>
  <c r="AG189" i="1"/>
  <c r="AI189" i="1" s="1"/>
  <c r="AG191" i="1"/>
  <c r="AG193" i="1"/>
  <c r="AG194" i="1"/>
  <c r="AG192" i="1"/>
  <c r="AJ192" i="1" s="1"/>
  <c r="AG196" i="1"/>
  <c r="AJ196" i="1" s="1"/>
  <c r="AG198" i="1"/>
  <c r="AG200" i="1"/>
  <c r="AG201" i="1"/>
  <c r="AG206" i="1"/>
  <c r="AG204" i="1"/>
  <c r="AJ204" i="1" s="1"/>
  <c r="AG205" i="1"/>
  <c r="AJ205" i="1" s="1"/>
  <c r="AG207" i="1"/>
  <c r="AI207" i="1" s="1"/>
  <c r="AG209" i="1"/>
  <c r="AG213" i="1"/>
  <c r="AG214" i="1"/>
  <c r="AG211" i="1"/>
  <c r="AJ211" i="1" s="1"/>
  <c r="AG221" i="1"/>
  <c r="AJ221" i="1" s="1"/>
  <c r="AG222" i="1"/>
  <c r="AG223" i="1"/>
  <c r="AG217" i="1"/>
  <c r="AG225" i="1"/>
  <c r="AG226" i="1"/>
  <c r="AJ226" i="1" s="1"/>
  <c r="AG229" i="1"/>
  <c r="AJ229" i="1" s="1"/>
  <c r="AG230" i="1"/>
  <c r="AG227" i="1"/>
  <c r="AG228" i="1"/>
  <c r="AI228" i="1" s="1"/>
  <c r="AG231" i="1"/>
  <c r="AG238" i="1"/>
  <c r="AJ238" i="1" s="1"/>
  <c r="AG234" i="1"/>
  <c r="AJ234" i="1" s="1"/>
  <c r="AG236" i="1"/>
  <c r="AG233" i="1"/>
  <c r="AG237" i="1"/>
  <c r="AG247" i="1"/>
  <c r="AG244" i="1"/>
  <c r="AG242" i="1"/>
  <c r="AJ242" i="1" s="1"/>
  <c r="AG243" i="1"/>
  <c r="AG246" i="1"/>
  <c r="AG239" i="1"/>
  <c r="AI239" i="1" s="1"/>
  <c r="AG240" i="1"/>
  <c r="AG251" i="1"/>
  <c r="AG250" i="1"/>
  <c r="AJ250" i="1" s="1"/>
  <c r="AG249" i="1"/>
  <c r="AG252" i="1"/>
  <c r="AG253" i="1"/>
  <c r="AG255" i="1"/>
  <c r="AG257" i="1"/>
  <c r="AG256" i="1"/>
  <c r="AJ256" i="1" s="1"/>
  <c r="AG259" i="1"/>
  <c r="AG260" i="1"/>
  <c r="AG263" i="1"/>
  <c r="AG264" i="1"/>
  <c r="AG269" i="1"/>
  <c r="AG270" i="1"/>
  <c r="AJ270" i="1" s="1"/>
  <c r="AG272" i="1"/>
  <c r="AI272" i="1" s="1"/>
  <c r="AG277" i="1"/>
  <c r="AG281" i="1"/>
  <c r="AG280" i="1"/>
  <c r="AG278" i="1"/>
  <c r="AG276" i="1"/>
  <c r="AJ276" i="1" s="1"/>
  <c r="AG279" i="1"/>
  <c r="AG285" i="1"/>
  <c r="AG284" i="1"/>
  <c r="AG286" i="1"/>
  <c r="AG287" i="1"/>
  <c r="AG290" i="1"/>
  <c r="AJ290" i="1" s="1"/>
  <c r="AG288" i="1"/>
  <c r="AI288" i="1" s="1"/>
  <c r="AG295" i="1"/>
  <c r="AG296" i="1"/>
  <c r="AG293" i="1"/>
  <c r="AG298" i="1"/>
  <c r="AG297" i="1"/>
  <c r="AG299" i="1"/>
  <c r="AG301" i="1"/>
  <c r="AG306" i="1"/>
  <c r="AG307" i="1"/>
  <c r="AG310" i="1"/>
  <c r="AG311" i="1"/>
  <c r="AG318" i="1"/>
  <c r="AG315" i="1"/>
  <c r="AG316" i="1"/>
  <c r="AI316" i="1" s="1"/>
  <c r="AG317" i="1"/>
  <c r="AG312" i="1"/>
  <c r="AG322" i="1"/>
  <c r="AJ322" i="1" s="1"/>
  <c r="AG323" i="1"/>
  <c r="AG324" i="1"/>
  <c r="AG328" i="1"/>
  <c r="AG327" i="1"/>
  <c r="AG326" i="1"/>
  <c r="AG325" i="1"/>
  <c r="AJ325" i="1" s="1"/>
  <c r="AG335" i="1"/>
  <c r="AG331" i="1"/>
  <c r="AG333" i="1"/>
  <c r="AI333" i="1" s="1"/>
  <c r="AG336" i="1"/>
  <c r="AG339" i="1"/>
  <c r="AG338" i="1"/>
  <c r="AJ338" i="1" s="1"/>
  <c r="AG337" i="1"/>
  <c r="AG340" i="1"/>
  <c r="AG342" i="1"/>
  <c r="AG343" i="1"/>
  <c r="AG344" i="1"/>
  <c r="AJ344" i="1" s="1"/>
  <c r="AG341" i="1"/>
  <c r="AG347" i="1"/>
  <c r="AG345" i="1"/>
  <c r="AG346" i="1"/>
  <c r="AG348" i="1"/>
  <c r="AJ348" i="1" s="1"/>
  <c r="AG349" i="1"/>
  <c r="AI349" i="1" s="1"/>
  <c r="AG350" i="1"/>
  <c r="AG351" i="1"/>
  <c r="AG352" i="1"/>
  <c r="AG353" i="1"/>
  <c r="AG354" i="1"/>
  <c r="AG355" i="1"/>
  <c r="AG356" i="1"/>
  <c r="AG357" i="1"/>
  <c r="AJ357" i="1" s="1"/>
  <c r="AG359" i="1"/>
  <c r="AI359" i="1" s="1"/>
  <c r="AG360" i="1"/>
  <c r="AG361" i="1"/>
  <c r="AG362" i="1"/>
  <c r="AG363" i="1"/>
  <c r="AG364" i="1"/>
  <c r="AJ364" i="1" s="1"/>
  <c r="AG365" i="1"/>
  <c r="AG367" i="1"/>
  <c r="AG370" i="1"/>
  <c r="AG369" i="1"/>
  <c r="AJ369" i="1" s="1"/>
  <c r="AG368" i="1"/>
  <c r="AG371" i="1"/>
  <c r="AG372" i="1"/>
  <c r="AI372" i="1" s="1"/>
  <c r="AG373" i="1"/>
  <c r="AG374" i="1"/>
  <c r="AG376" i="1"/>
  <c r="AJ376" i="1" s="1"/>
  <c r="AG377" i="1"/>
  <c r="AG378" i="1"/>
  <c r="AG380" i="1"/>
  <c r="AG381" i="1"/>
  <c r="AG379" i="1"/>
  <c r="AG382" i="1"/>
  <c r="AG383" i="1"/>
  <c r="AG384" i="1"/>
  <c r="AI384" i="1" s="1"/>
  <c r="AG388" i="1"/>
  <c r="AG392" i="1"/>
  <c r="AG393" i="1"/>
  <c r="AJ393" i="1" s="1"/>
  <c r="AG390" i="1"/>
  <c r="AG394" i="1"/>
  <c r="AG395" i="1"/>
  <c r="AG397" i="1"/>
  <c r="AG400" i="1"/>
  <c r="AG399" i="1"/>
  <c r="AJ399" i="1" s="1"/>
  <c r="AG398" i="1"/>
  <c r="AG396" i="1"/>
  <c r="AG404" i="1"/>
  <c r="AG403" i="1"/>
  <c r="AG406" i="1"/>
  <c r="AG409" i="1"/>
  <c r="AJ409" i="1" s="1"/>
  <c r="AG410" i="1"/>
  <c r="AI410" i="1" s="1"/>
  <c r="AG412" i="1"/>
  <c r="AG411" i="1"/>
  <c r="AG414" i="1"/>
  <c r="AG415" i="1"/>
  <c r="AJ415" i="1" s="1"/>
  <c r="AG413" i="1"/>
  <c r="AG416" i="1"/>
  <c r="AG417" i="1"/>
  <c r="AG418" i="1"/>
  <c r="AG419" i="1"/>
  <c r="AG420" i="1"/>
  <c r="AJ420" i="1" s="1"/>
  <c r="AG422" i="1"/>
  <c r="AI422" i="1" s="1"/>
  <c r="AG423" i="1"/>
  <c r="AG424" i="1"/>
  <c r="AG426" i="1"/>
  <c r="AG428" i="1"/>
  <c r="AG430" i="1"/>
  <c r="AJ430" i="1" s="1"/>
  <c r="AG431" i="1"/>
  <c r="AG432" i="1"/>
  <c r="AG433" i="1"/>
  <c r="AG434" i="1"/>
  <c r="AG435" i="1"/>
  <c r="AG437" i="1"/>
  <c r="AJ437" i="1" s="1"/>
  <c r="AG436" i="1"/>
  <c r="AG439" i="1"/>
  <c r="AG440" i="1"/>
  <c r="AI440" i="1" s="1"/>
  <c r="AG441" i="1"/>
  <c r="AG445" i="1"/>
  <c r="AG443" i="1"/>
  <c r="AJ443" i="1" s="1"/>
  <c r="AG444" i="1"/>
  <c r="AJ444" i="1" s="1"/>
  <c r="AG447" i="1"/>
  <c r="AJ447" i="1" s="1"/>
  <c r="AG448" i="1"/>
  <c r="AG449" i="1"/>
  <c r="AG451" i="1"/>
  <c r="AG453" i="1"/>
  <c r="AJ453" i="1" s="1"/>
  <c r="AG457" i="1"/>
  <c r="AJ457" i="1" s="1"/>
  <c r="AG459" i="1"/>
  <c r="AJ459" i="1" s="1"/>
  <c r="AG466" i="1"/>
  <c r="AJ466" i="1" s="1"/>
  <c r="AG468" i="1"/>
  <c r="AG470" i="1"/>
  <c r="AG471" i="1"/>
  <c r="AJ471" i="1" s="1"/>
  <c r="AG472" i="1"/>
  <c r="AJ472" i="1" s="1"/>
  <c r="AG474" i="1"/>
  <c r="AJ474" i="1" s="1"/>
  <c r="AG475" i="1"/>
  <c r="AJ475" i="1" s="1"/>
  <c r="AG478" i="1"/>
  <c r="AG479" i="1"/>
  <c r="AG484" i="1"/>
  <c r="AJ484" i="1" s="1"/>
  <c r="AG481" i="1"/>
  <c r="AJ481" i="1" s="1"/>
  <c r="AG483" i="1"/>
  <c r="AJ483" i="1" s="1"/>
  <c r="AG485" i="1"/>
  <c r="AG489" i="1"/>
  <c r="AG490" i="1"/>
  <c r="AJ490" i="1" s="1"/>
  <c r="AG492" i="1"/>
  <c r="AJ492" i="1" s="1"/>
  <c r="AG491" i="1"/>
  <c r="AJ491" i="1" s="1"/>
  <c r="AG494" i="1"/>
  <c r="AG495" i="1"/>
  <c r="AJ495" i="1" s="1"/>
  <c r="AG496" i="1"/>
  <c r="AJ496" i="1" s="1"/>
  <c r="AG499" i="1"/>
  <c r="AG500" i="1"/>
  <c r="AG502" i="1"/>
  <c r="AJ502" i="1" s="1"/>
  <c r="AG504" i="1"/>
  <c r="AI504" i="1" s="1"/>
  <c r="AG505" i="1"/>
  <c r="AJ505" i="1" s="1"/>
  <c r="AG507" i="1"/>
  <c r="AJ507" i="1" s="1"/>
  <c r="AG509" i="1"/>
  <c r="AG511" i="1"/>
  <c r="AG515" i="1"/>
  <c r="AG514" i="1"/>
  <c r="AG516" i="1"/>
  <c r="AJ516" i="1" s="1"/>
  <c r="AG521" i="1"/>
  <c r="AG520" i="1"/>
  <c r="AJ520" i="1" s="1"/>
  <c r="AG522" i="1"/>
  <c r="AJ522" i="1" s="1"/>
  <c r="AG524" i="1"/>
  <c r="AJ524" i="1" s="1"/>
  <c r="AG523" i="1"/>
  <c r="AI523" i="1" s="1"/>
  <c r="AG525" i="1"/>
  <c r="AG527" i="1"/>
  <c r="AG528" i="1"/>
  <c r="AJ528" i="1" s="1"/>
  <c r="AG530" i="1"/>
  <c r="AJ530" i="1" s="1"/>
  <c r="AG531" i="1"/>
  <c r="AJ531" i="1" s="1"/>
  <c r="AG532" i="1"/>
  <c r="AG534" i="1"/>
  <c r="AG535" i="1"/>
  <c r="AJ535" i="1" s="1"/>
  <c r="AG536" i="1"/>
  <c r="AJ536" i="1" s="1"/>
  <c r="AG533" i="1"/>
  <c r="AJ533" i="1" s="1"/>
  <c r="AG537" i="1"/>
  <c r="AI537" i="1" s="1"/>
  <c r="AG538" i="1"/>
  <c r="AG540" i="1"/>
  <c r="AG539" i="1"/>
  <c r="AJ539" i="1" s="1"/>
  <c r="AG541" i="1"/>
  <c r="AJ541" i="1" s="1"/>
  <c r="AG542" i="1"/>
  <c r="AJ542" i="1" s="1"/>
  <c r="AG544" i="1"/>
  <c r="AJ544" i="1" s="1"/>
  <c r="AG543" i="1"/>
  <c r="AG503" i="1"/>
  <c r="AG506" i="1"/>
  <c r="AJ506" i="1" s="1"/>
  <c r="AG508" i="1"/>
  <c r="AJ508" i="1" s="1"/>
  <c r="AG510" i="1"/>
  <c r="AJ510" i="1" s="1"/>
  <c r="AG518" i="1"/>
  <c r="AJ518" i="1" s="1"/>
  <c r="AG144" i="1"/>
  <c r="AG176" i="1"/>
  <c r="AG161" i="1"/>
  <c r="AJ161" i="1" s="1"/>
  <c r="AG154" i="1"/>
  <c r="AJ154" i="1" s="1"/>
  <c r="AG173" i="1"/>
  <c r="AJ173" i="1" s="1"/>
  <c r="AG158" i="1"/>
  <c r="AJ158" i="1" s="1"/>
  <c r="AG172" i="1"/>
  <c r="AG79" i="1"/>
  <c r="AG132" i="1"/>
  <c r="AJ132" i="1" s="1"/>
  <c r="AG177" i="1"/>
  <c r="AJ177" i="1" s="1"/>
  <c r="AG136" i="1"/>
  <c r="AJ136" i="1" s="1"/>
  <c r="AG159" i="1"/>
  <c r="AJ159" i="1" s="1"/>
  <c r="AG174" i="1"/>
  <c r="AG147" i="1"/>
  <c r="AG170" i="1"/>
  <c r="AJ170" i="1" s="1"/>
  <c r="AG119" i="1"/>
  <c r="AJ119" i="1" s="1"/>
  <c r="AG138" i="1"/>
  <c r="AJ138" i="1" s="1"/>
  <c r="AG98" i="1"/>
  <c r="AJ98" i="1" s="1"/>
  <c r="AG85" i="1"/>
  <c r="AG391" i="1"/>
  <c r="AG421" i="1"/>
  <c r="AJ421" i="1" s="1"/>
  <c r="AG387" i="1"/>
  <c r="AJ387" i="1" s="1"/>
  <c r="AG405" i="1"/>
  <c r="AJ405" i="1" s="1"/>
  <c r="AG358" i="1"/>
  <c r="AJ358" i="1" s="1"/>
  <c r="AG389" i="1"/>
  <c r="AG401" i="1"/>
  <c r="AG407" i="1"/>
  <c r="AJ407" i="1" s="1"/>
  <c r="AG385" i="1"/>
  <c r="AJ385" i="1" s="1"/>
  <c r="AG386" i="1"/>
  <c r="AJ386" i="1" s="1"/>
  <c r="AG375" i="1"/>
  <c r="AI375" i="1" s="1"/>
  <c r="AG408" i="1"/>
  <c r="AG366" i="1"/>
  <c r="AG488" i="1"/>
  <c r="AJ488" i="1" s="1"/>
  <c r="AG482" i="1"/>
  <c r="AJ482" i="1" s="1"/>
  <c r="AG497" i="1"/>
  <c r="AJ497" i="1" s="1"/>
  <c r="AG477" i="1"/>
  <c r="AJ477" i="1" s="1"/>
  <c r="AG465" i="1"/>
  <c r="AG519" i="1"/>
  <c r="AG513" i="1"/>
  <c r="AJ513" i="1" s="1"/>
  <c r="AG526" i="1"/>
  <c r="AJ526" i="1" s="1"/>
  <c r="AG517" i="1"/>
  <c r="AJ517" i="1" s="1"/>
  <c r="AG512" i="1"/>
  <c r="AI512" i="1" s="1"/>
  <c r="AG203" i="1"/>
  <c r="AG262" i="1"/>
  <c r="AG195" i="1"/>
  <c r="AJ195" i="1" s="1"/>
  <c r="AG267" i="1"/>
  <c r="AJ267" i="1" s="1"/>
  <c r="AG224" i="1"/>
  <c r="AJ224" i="1" s="1"/>
  <c r="AG241" i="1"/>
  <c r="AJ241" i="1" s="1"/>
  <c r="AG190" i="1"/>
  <c r="AG220" i="1"/>
  <c r="AG208" i="1"/>
  <c r="AG183" i="1"/>
  <c r="AJ183" i="1" s="1"/>
  <c r="AG235" i="1"/>
  <c r="AJ235" i="1" s="1"/>
  <c r="AG212" i="1"/>
  <c r="AJ212" i="1" s="1"/>
  <c r="AG210" i="1"/>
  <c r="AG197" i="1"/>
  <c r="AG258" i="1"/>
  <c r="AJ258" i="1" s="1"/>
  <c r="AG184" i="1"/>
  <c r="AJ184" i="1" s="1"/>
  <c r="AG202" i="1"/>
  <c r="AJ202" i="1" s="1"/>
  <c r="AG266" i="1"/>
  <c r="AJ266" i="1" s="1"/>
  <c r="AG254" i="1"/>
  <c r="AG218" i="1"/>
  <c r="AG232" i="1"/>
  <c r="AJ232" i="1" s="1"/>
  <c r="AG219" i="1"/>
  <c r="AJ219" i="1" s="1"/>
  <c r="AG245" i="1"/>
  <c r="AJ245" i="1" s="1"/>
  <c r="AG261" i="1"/>
  <c r="AJ261" i="1" s="1"/>
  <c r="AG271" i="1"/>
  <c r="AG265" i="1"/>
  <c r="AG268" i="1"/>
  <c r="AJ268" i="1" s="1"/>
  <c r="AG282" i="1"/>
  <c r="AI282" i="1" s="1"/>
  <c r="AG289" i="1"/>
  <c r="AJ289" i="1" s="1"/>
  <c r="AG274" i="1"/>
  <c r="AJ274" i="1" s="1"/>
  <c r="AG303" i="1"/>
  <c r="AG320" i="1"/>
  <c r="AG308" i="1"/>
  <c r="AG273" i="1"/>
  <c r="AJ273" i="1" s="1"/>
  <c r="AG283" i="1"/>
  <c r="AJ283" i="1" s="1"/>
  <c r="AG300" i="1"/>
  <c r="AG309" i="1"/>
  <c r="AG291" i="1"/>
  <c r="AG275" i="1"/>
  <c r="AJ275" i="1" s="1"/>
  <c r="AG313" i="1"/>
  <c r="AG302" i="1"/>
  <c r="AG292" i="1"/>
  <c r="AJ292" i="1" s="1"/>
  <c r="AG314" i="1"/>
  <c r="AG334" i="1"/>
  <c r="AG319" i="1"/>
  <c r="AJ319" i="1" s="1"/>
  <c r="AG304" i="1"/>
  <c r="AG329" i="1"/>
  <c r="AJ329" i="1" s="1"/>
  <c r="AG332" i="1"/>
  <c r="AJ332" i="1" s="1"/>
  <c r="AG321" i="1"/>
  <c r="AI321" i="1" s="1"/>
  <c r="AG294" i="1"/>
  <c r="AG305" i="1"/>
  <c r="AG486" i="1"/>
  <c r="AJ486" i="1" s="1"/>
  <c r="AG427" i="1"/>
  <c r="AJ427" i="1" s="1"/>
  <c r="AG461" i="1"/>
  <c r="AJ461" i="1" s="1"/>
  <c r="AG467" i="1"/>
  <c r="AG473" i="1"/>
  <c r="AG480" i="1"/>
  <c r="AJ480" i="1" s="1"/>
  <c r="AG498" i="1"/>
  <c r="AJ498" i="1" s="1"/>
  <c r="AG429" i="1"/>
  <c r="AJ429" i="1" s="1"/>
  <c r="AG458" i="1"/>
  <c r="AJ458" i="1" s="1"/>
  <c r="AG462" i="1"/>
  <c r="AG476" i="1"/>
  <c r="AG463" i="1"/>
  <c r="AJ463" i="1" s="1"/>
  <c r="AG493" i="1"/>
  <c r="AJ493" i="1" s="1"/>
  <c r="AG460" i="1"/>
  <c r="AJ460" i="1" s="1"/>
  <c r="AG446" i="1"/>
  <c r="AJ446" i="1" s="1"/>
  <c r="AG487" i="1"/>
  <c r="AI487" i="1" s="1"/>
  <c r="AG425" i="1"/>
  <c r="AG469" i="1"/>
  <c r="AJ469" i="1" s="1"/>
  <c r="AG450" i="1"/>
  <c r="AJ450" i="1" s="1"/>
  <c r="AG455" i="1"/>
  <c r="AJ455" i="1" s="1"/>
  <c r="AG456" i="1"/>
  <c r="AJ456" i="1" s="1"/>
  <c r="AG464" i="1"/>
  <c r="AG454" i="1"/>
  <c r="AG438" i="1"/>
  <c r="AJ438" i="1" s="1"/>
  <c r="F7" i="1"/>
  <c r="G7" i="1"/>
  <c r="H7" i="1"/>
  <c r="AI501" i="1" l="1"/>
  <c r="AI245" i="1"/>
  <c r="AI124" i="1"/>
  <c r="AI136" i="1"/>
  <c r="AI88" i="1"/>
  <c r="AI496" i="1"/>
  <c r="AI65" i="1"/>
  <c r="AI393" i="1"/>
  <c r="AI39" i="1"/>
  <c r="AI344" i="1"/>
  <c r="AI14" i="1"/>
  <c r="AI429" i="1"/>
  <c r="AI164" i="1"/>
  <c r="AI8" i="1"/>
  <c r="AI498" i="1"/>
  <c r="AI219" i="1"/>
  <c r="AI513" i="1"/>
  <c r="AI177" i="1"/>
  <c r="AI535" i="1"/>
  <c r="AI453" i="1"/>
  <c r="AI379" i="1"/>
  <c r="AI322" i="1"/>
  <c r="AI242" i="1"/>
  <c r="AI188" i="1"/>
  <c r="AI149" i="1"/>
  <c r="AI105" i="1"/>
  <c r="AI84" i="1"/>
  <c r="AI50" i="1"/>
  <c r="AI36" i="1"/>
  <c r="AJ282" i="1"/>
  <c r="AJ207" i="1"/>
  <c r="AI536" i="1"/>
  <c r="AI457" i="1"/>
  <c r="AI250" i="1"/>
  <c r="AI196" i="1"/>
  <c r="AJ349" i="1"/>
  <c r="AI305" i="1"/>
  <c r="AI184" i="1"/>
  <c r="AI386" i="1"/>
  <c r="AI154" i="1"/>
  <c r="AI524" i="1"/>
  <c r="AI492" i="1"/>
  <c r="AI437" i="1"/>
  <c r="AI376" i="1"/>
  <c r="AI311" i="1"/>
  <c r="AI234" i="1"/>
  <c r="AI180" i="1"/>
  <c r="AI148" i="1"/>
  <c r="AI102" i="1"/>
  <c r="AI83" i="1"/>
  <c r="AI54" i="1"/>
  <c r="AI34" i="1"/>
  <c r="AJ189" i="1"/>
  <c r="AI302" i="1"/>
  <c r="AI258" i="1"/>
  <c r="AI385" i="1"/>
  <c r="AI161" i="1"/>
  <c r="AI522" i="1"/>
  <c r="AI490" i="1"/>
  <c r="AI430" i="1"/>
  <c r="AI357" i="1"/>
  <c r="AI297" i="1"/>
  <c r="AI229" i="1"/>
  <c r="AI169" i="1"/>
  <c r="AI125" i="1"/>
  <c r="AI106" i="1"/>
  <c r="AI51" i="1"/>
  <c r="AI19" i="1"/>
  <c r="AJ422" i="1"/>
  <c r="AJ133" i="1"/>
  <c r="AI526" i="1"/>
  <c r="AI313" i="1"/>
  <c r="AI224" i="1"/>
  <c r="AI387" i="1"/>
  <c r="AI542" i="1"/>
  <c r="AI515" i="1"/>
  <c r="AI474" i="1"/>
  <c r="AI420" i="1"/>
  <c r="AI290" i="1"/>
  <c r="AI221" i="1"/>
  <c r="AI163" i="1"/>
  <c r="AI128" i="1"/>
  <c r="AI101" i="1"/>
  <c r="AI72" i="1"/>
  <c r="AI43" i="1"/>
  <c r="AJ410" i="1"/>
  <c r="AJ118" i="1"/>
  <c r="AI469" i="1"/>
  <c r="AI308" i="1"/>
  <c r="AI267" i="1"/>
  <c r="AI421" i="1"/>
  <c r="AI541" i="1"/>
  <c r="AI472" i="1"/>
  <c r="AI399" i="1"/>
  <c r="AI348" i="1"/>
  <c r="AI256" i="1"/>
  <c r="AI205" i="1"/>
  <c r="AI156" i="1"/>
  <c r="AI123" i="1"/>
  <c r="AI91" i="1"/>
  <c r="AI64" i="1"/>
  <c r="AI35" i="1"/>
  <c r="AI9" i="1"/>
  <c r="AJ359" i="1"/>
  <c r="AJ17" i="1"/>
  <c r="AI417" i="1"/>
  <c r="AJ417" i="1"/>
  <c r="AJ395" i="1"/>
  <c r="AI395" i="1"/>
  <c r="AJ296" i="1"/>
  <c r="AI296" i="1"/>
  <c r="AJ253" i="1"/>
  <c r="AI253" i="1"/>
  <c r="AI217" i="1"/>
  <c r="AJ217" i="1"/>
  <c r="AJ193" i="1"/>
  <c r="AI193" i="1"/>
  <c r="AJ178" i="1"/>
  <c r="AI178" i="1"/>
  <c r="AJ126" i="1"/>
  <c r="AI126" i="1"/>
  <c r="AJ109" i="1"/>
  <c r="AI109" i="1"/>
  <c r="AI58" i="1"/>
  <c r="AI432" i="1"/>
  <c r="AJ432" i="1"/>
  <c r="AJ416" i="1"/>
  <c r="AI416" i="1"/>
  <c r="AI396" i="1"/>
  <c r="AJ396" i="1"/>
  <c r="AI383" i="1"/>
  <c r="AJ371" i="1"/>
  <c r="AI371" i="1"/>
  <c r="AJ353" i="1"/>
  <c r="AI353" i="1"/>
  <c r="AJ340" i="1"/>
  <c r="AI340" i="1"/>
  <c r="AI324" i="1"/>
  <c r="AJ324" i="1"/>
  <c r="AI301" i="1"/>
  <c r="AJ277" i="1"/>
  <c r="AI277" i="1"/>
  <c r="AJ252" i="1"/>
  <c r="AI252" i="1"/>
  <c r="AI233" i="1"/>
  <c r="AJ233" i="1"/>
  <c r="AJ227" i="1"/>
  <c r="AI227" i="1"/>
  <c r="AI209" i="1"/>
  <c r="AJ191" i="1"/>
  <c r="AI191" i="1"/>
  <c r="AJ175" i="1"/>
  <c r="AI175" i="1"/>
  <c r="AJ150" i="1"/>
  <c r="AI150" i="1"/>
  <c r="AI131" i="1"/>
  <c r="AJ131" i="1"/>
  <c r="AI120" i="1"/>
  <c r="AJ120" i="1"/>
  <c r="AI110" i="1"/>
  <c r="AJ110" i="1"/>
  <c r="AJ113" i="1"/>
  <c r="AI113" i="1"/>
  <c r="AI93" i="1"/>
  <c r="AJ93" i="1"/>
  <c r="AJ90" i="1"/>
  <c r="AI90" i="1"/>
  <c r="AI81" i="1"/>
  <c r="AJ81" i="1"/>
  <c r="AI73" i="1"/>
  <c r="AJ73" i="1"/>
  <c r="AJ68" i="1"/>
  <c r="AI68" i="1"/>
  <c r="AI62" i="1"/>
  <c r="AJ62" i="1"/>
  <c r="AI49" i="1"/>
  <c r="AI44" i="1"/>
  <c r="AI33" i="1"/>
  <c r="AI31" i="1"/>
  <c r="AI27" i="1"/>
  <c r="AJ27" i="1"/>
  <c r="AI12" i="1"/>
  <c r="AJ12" i="1"/>
  <c r="AJ13" i="1"/>
  <c r="AI13" i="1"/>
  <c r="AI11" i="1"/>
  <c r="AJ11" i="1"/>
  <c r="AI446" i="1"/>
  <c r="AI332" i="1"/>
  <c r="AI274" i="1"/>
  <c r="AI212" i="1"/>
  <c r="AI477" i="1"/>
  <c r="AI98" i="1"/>
  <c r="AI518" i="1"/>
  <c r="AI507" i="1"/>
  <c r="AI483" i="1"/>
  <c r="AI448" i="1"/>
  <c r="AI115" i="1"/>
  <c r="AI7" i="1"/>
  <c r="AJ523" i="1"/>
  <c r="AJ87" i="1"/>
  <c r="AJ436" i="1"/>
  <c r="AI436" i="1"/>
  <c r="AI431" i="1"/>
  <c r="AJ431" i="1"/>
  <c r="AJ413" i="1"/>
  <c r="AI413" i="1"/>
  <c r="AI398" i="1"/>
  <c r="AJ398" i="1"/>
  <c r="AJ390" i="1"/>
  <c r="AI390" i="1"/>
  <c r="AI382" i="1"/>
  <c r="AI377" i="1"/>
  <c r="AJ368" i="1"/>
  <c r="AI368" i="1"/>
  <c r="AJ352" i="1"/>
  <c r="AI352" i="1"/>
  <c r="AI341" i="1"/>
  <c r="AJ341" i="1"/>
  <c r="AJ337" i="1"/>
  <c r="AI337" i="1"/>
  <c r="AI335" i="1"/>
  <c r="AJ335" i="1"/>
  <c r="AI323" i="1"/>
  <c r="AJ323" i="1"/>
  <c r="AI318" i="1"/>
  <c r="AI299" i="1"/>
  <c r="AJ279" i="1"/>
  <c r="AI279" i="1"/>
  <c r="AI259" i="1"/>
  <c r="AJ259" i="1"/>
  <c r="AJ249" i="1"/>
  <c r="AI249" i="1"/>
  <c r="AI243" i="1"/>
  <c r="AJ243" i="1"/>
  <c r="AI236" i="1"/>
  <c r="AJ236" i="1"/>
  <c r="AJ230" i="1"/>
  <c r="AI230" i="1"/>
  <c r="AI222" i="1"/>
  <c r="AJ222" i="1"/>
  <c r="AJ198" i="1"/>
  <c r="AI198" i="1"/>
  <c r="AI181" i="1"/>
  <c r="AJ181" i="1"/>
  <c r="AJ167" i="1"/>
  <c r="AI167" i="1"/>
  <c r="AI155" i="1"/>
  <c r="AJ155" i="1"/>
  <c r="AJ157" i="1"/>
  <c r="AI157" i="1"/>
  <c r="AJ151" i="1"/>
  <c r="AI151" i="1"/>
  <c r="AI140" i="1"/>
  <c r="AJ140" i="1"/>
  <c r="AJ117" i="1"/>
  <c r="AI117" i="1"/>
  <c r="AI111" i="1"/>
  <c r="AJ111" i="1"/>
  <c r="AJ112" i="1"/>
  <c r="AI112" i="1"/>
  <c r="AI96" i="1"/>
  <c r="AJ96" i="1"/>
  <c r="AI92" i="1"/>
  <c r="AJ92" i="1"/>
  <c r="AJ89" i="1"/>
  <c r="AI89" i="1"/>
  <c r="AI78" i="1"/>
  <c r="AJ78" i="1"/>
  <c r="AJ66" i="1"/>
  <c r="AI66" i="1"/>
  <c r="AI60" i="1"/>
  <c r="AI48" i="1"/>
  <c r="AI47" i="1"/>
  <c r="AI32" i="1"/>
  <c r="AI38" i="1"/>
  <c r="AI22" i="1"/>
  <c r="AJ22" i="1"/>
  <c r="AJ20" i="1"/>
  <c r="AI20" i="1"/>
  <c r="AI438" i="1"/>
  <c r="AI460" i="1"/>
  <c r="AI480" i="1"/>
  <c r="AI329" i="1"/>
  <c r="AI275" i="1"/>
  <c r="AI289" i="1"/>
  <c r="AI232" i="1"/>
  <c r="AI235" i="1"/>
  <c r="AI195" i="1"/>
  <c r="AI497" i="1"/>
  <c r="AI407" i="1"/>
  <c r="AI138" i="1"/>
  <c r="AI132" i="1"/>
  <c r="AI510" i="1"/>
  <c r="AI539" i="1"/>
  <c r="AI531" i="1"/>
  <c r="AI520" i="1"/>
  <c r="AI505" i="1"/>
  <c r="AI495" i="1"/>
  <c r="AI481" i="1"/>
  <c r="AI471" i="1"/>
  <c r="AI447" i="1"/>
  <c r="AI415" i="1"/>
  <c r="AI369" i="1"/>
  <c r="AI338" i="1"/>
  <c r="AI276" i="1"/>
  <c r="AI142" i="1"/>
  <c r="AI26" i="1"/>
  <c r="AJ487" i="1"/>
  <c r="AJ512" i="1"/>
  <c r="AJ504" i="1"/>
  <c r="AJ288" i="1"/>
  <c r="AJ168" i="1"/>
  <c r="AJ71" i="1"/>
  <c r="AJ424" i="1"/>
  <c r="AI424" i="1"/>
  <c r="AJ361" i="1"/>
  <c r="AI361" i="1"/>
  <c r="AJ281" i="1"/>
  <c r="AI281" i="1"/>
  <c r="AJ213" i="1"/>
  <c r="AI213" i="1"/>
  <c r="AJ94" i="1"/>
  <c r="AI94" i="1"/>
  <c r="AJ74" i="1"/>
  <c r="AI74" i="1"/>
  <c r="AJ16" i="1"/>
  <c r="AI16" i="1"/>
  <c r="AJ537" i="1"/>
  <c r="AJ333" i="1"/>
  <c r="AJ439" i="1"/>
  <c r="AI439" i="1"/>
  <c r="AJ423" i="1"/>
  <c r="AI423" i="1"/>
  <c r="AJ394" i="1"/>
  <c r="AI394" i="1"/>
  <c r="AI378" i="1"/>
  <c r="AJ360" i="1"/>
  <c r="AI360" i="1"/>
  <c r="AI347" i="1"/>
  <c r="AJ347" i="1"/>
  <c r="AI331" i="1"/>
  <c r="AJ331" i="1"/>
  <c r="AI315" i="1"/>
  <c r="AJ295" i="1"/>
  <c r="AI295" i="1"/>
  <c r="AJ285" i="1"/>
  <c r="AI285" i="1"/>
  <c r="AI260" i="1"/>
  <c r="AJ260" i="1"/>
  <c r="AI246" i="1"/>
  <c r="AJ246" i="1"/>
  <c r="AI223" i="1"/>
  <c r="AJ223" i="1"/>
  <c r="AJ200" i="1"/>
  <c r="AI200" i="1"/>
  <c r="AI182" i="1"/>
  <c r="AJ182" i="1"/>
  <c r="AI153" i="1"/>
  <c r="AJ153" i="1"/>
  <c r="AI160" i="1"/>
  <c r="AJ160" i="1"/>
  <c r="AI141" i="1"/>
  <c r="AJ141" i="1"/>
  <c r="AJ127" i="1"/>
  <c r="AI127" i="1"/>
  <c r="AI95" i="1"/>
  <c r="AJ95" i="1"/>
  <c r="AI55" i="1"/>
  <c r="AI456" i="1"/>
  <c r="AI493" i="1"/>
  <c r="AI461" i="1"/>
  <c r="AI304" i="1"/>
  <c r="AI300" i="1"/>
  <c r="AI266" i="1"/>
  <c r="AI183" i="1"/>
  <c r="AI482" i="1"/>
  <c r="AI358" i="1"/>
  <c r="AI119" i="1"/>
  <c r="AI158" i="1"/>
  <c r="AI508" i="1"/>
  <c r="AI530" i="1"/>
  <c r="AI516" i="1"/>
  <c r="AI491" i="1"/>
  <c r="AI466" i="1"/>
  <c r="AI444" i="1"/>
  <c r="AI409" i="1"/>
  <c r="AI364" i="1"/>
  <c r="AI325" i="1"/>
  <c r="AI270" i="1"/>
  <c r="AI45" i="1"/>
  <c r="AJ375" i="1"/>
  <c r="AJ372" i="1"/>
  <c r="AJ272" i="1"/>
  <c r="AJ145" i="1"/>
  <c r="AJ67" i="1"/>
  <c r="AI433" i="1"/>
  <c r="AJ433" i="1"/>
  <c r="AJ404" i="1"/>
  <c r="AI404" i="1"/>
  <c r="AI354" i="1"/>
  <c r="AJ354" i="1"/>
  <c r="AJ328" i="1"/>
  <c r="AI328" i="1"/>
  <c r="AI284" i="1"/>
  <c r="AJ284" i="1"/>
  <c r="AJ69" i="1"/>
  <c r="AI69" i="1"/>
  <c r="AI52" i="1"/>
  <c r="AI29" i="1"/>
  <c r="AJ15" i="1"/>
  <c r="AI15" i="1"/>
  <c r="AJ350" i="1"/>
  <c r="AI350" i="1"/>
  <c r="AJ454" i="1"/>
  <c r="AI454" i="1"/>
  <c r="AJ425" i="1"/>
  <c r="AI425" i="1"/>
  <c r="AJ476" i="1"/>
  <c r="AI476" i="1"/>
  <c r="AJ473" i="1"/>
  <c r="AI473" i="1"/>
  <c r="AJ294" i="1"/>
  <c r="AI294" i="1"/>
  <c r="AJ334" i="1"/>
  <c r="AI334" i="1"/>
  <c r="AJ291" i="1"/>
  <c r="AI291" i="1"/>
  <c r="AJ320" i="1"/>
  <c r="AI320" i="1"/>
  <c r="AJ265" i="1"/>
  <c r="AI265" i="1"/>
  <c r="AJ218" i="1"/>
  <c r="AI218" i="1"/>
  <c r="AJ197" i="1"/>
  <c r="AI197" i="1"/>
  <c r="AJ220" i="1"/>
  <c r="AI220" i="1"/>
  <c r="AJ262" i="1"/>
  <c r="AI262" i="1"/>
  <c r="AJ519" i="1"/>
  <c r="AI519" i="1"/>
  <c r="AJ366" i="1"/>
  <c r="AI366" i="1"/>
  <c r="AJ401" i="1"/>
  <c r="AI401" i="1"/>
  <c r="AJ391" i="1"/>
  <c r="AI391" i="1"/>
  <c r="AJ147" i="1"/>
  <c r="AI147" i="1"/>
  <c r="AJ79" i="1"/>
  <c r="AI79" i="1"/>
  <c r="AJ176" i="1"/>
  <c r="AI176" i="1"/>
  <c r="AJ503" i="1"/>
  <c r="AI503" i="1"/>
  <c r="AJ540" i="1"/>
  <c r="AI540" i="1"/>
  <c r="AJ534" i="1"/>
  <c r="AI534" i="1"/>
  <c r="AJ527" i="1"/>
  <c r="AI527" i="1"/>
  <c r="AJ511" i="1"/>
  <c r="AI511" i="1"/>
  <c r="AJ500" i="1"/>
  <c r="AI500" i="1"/>
  <c r="AJ489" i="1"/>
  <c r="AI489" i="1"/>
  <c r="AJ479" i="1"/>
  <c r="AI479" i="1"/>
  <c r="AJ470" i="1"/>
  <c r="AI470" i="1"/>
  <c r="AJ451" i="1"/>
  <c r="AI451" i="1"/>
  <c r="AJ445" i="1"/>
  <c r="AI445" i="1"/>
  <c r="AJ435" i="1"/>
  <c r="AI435" i="1"/>
  <c r="AJ428" i="1"/>
  <c r="AI428" i="1"/>
  <c r="AJ419" i="1"/>
  <c r="AI419" i="1"/>
  <c r="AJ414" i="1"/>
  <c r="AI414" i="1"/>
  <c r="AJ406" i="1"/>
  <c r="AI406" i="1"/>
  <c r="AJ400" i="1"/>
  <c r="AI400" i="1"/>
  <c r="AJ392" i="1"/>
  <c r="AI392" i="1"/>
  <c r="AI381" i="1"/>
  <c r="AJ374" i="1"/>
  <c r="AI374" i="1"/>
  <c r="AJ370" i="1"/>
  <c r="AI370" i="1"/>
  <c r="AJ363" i="1"/>
  <c r="AI363" i="1"/>
  <c r="AJ356" i="1"/>
  <c r="AI356" i="1"/>
  <c r="AJ351" i="1"/>
  <c r="AI351" i="1"/>
  <c r="AJ346" i="1"/>
  <c r="AI346" i="1"/>
  <c r="AJ343" i="1"/>
  <c r="AI343" i="1"/>
  <c r="AJ339" i="1"/>
  <c r="AI339" i="1"/>
  <c r="AJ326" i="1"/>
  <c r="AI326" i="1"/>
  <c r="AI312" i="1"/>
  <c r="AI310" i="1"/>
  <c r="AI298" i="1"/>
  <c r="AJ287" i="1"/>
  <c r="AI287" i="1"/>
  <c r="AJ278" i="1"/>
  <c r="AI278" i="1"/>
  <c r="AJ269" i="1"/>
  <c r="AI269" i="1"/>
  <c r="AJ257" i="1"/>
  <c r="AI257" i="1"/>
  <c r="AJ251" i="1"/>
  <c r="AI251" i="1"/>
  <c r="AJ244" i="1"/>
  <c r="AI244" i="1"/>
  <c r="AI455" i="1"/>
  <c r="AI463" i="1"/>
  <c r="AI427" i="1"/>
  <c r="AI319" i="1"/>
  <c r="AI283" i="1"/>
  <c r="AI268" i="1"/>
  <c r="AI202" i="1"/>
  <c r="AI208" i="1"/>
  <c r="AI517" i="1"/>
  <c r="AI488" i="1"/>
  <c r="AI405" i="1"/>
  <c r="AI170" i="1"/>
  <c r="AI173" i="1"/>
  <c r="AI506" i="1"/>
  <c r="AI533" i="1"/>
  <c r="AI528" i="1"/>
  <c r="AI514" i="1"/>
  <c r="AI502" i="1"/>
  <c r="AI484" i="1"/>
  <c r="AI459" i="1"/>
  <c r="AI443" i="1"/>
  <c r="AJ321" i="1"/>
  <c r="AJ239" i="1"/>
  <c r="AJ412" i="1"/>
  <c r="AI412" i="1"/>
  <c r="AJ342" i="1"/>
  <c r="AI342" i="1"/>
  <c r="AI306" i="1"/>
  <c r="AJ263" i="1"/>
  <c r="AI263" i="1"/>
  <c r="AJ237" i="1"/>
  <c r="AI237" i="1"/>
  <c r="AI201" i="1"/>
  <c r="AJ201" i="1"/>
  <c r="AJ185" i="1"/>
  <c r="AI185" i="1"/>
  <c r="AJ162" i="1"/>
  <c r="AI162" i="1"/>
  <c r="AJ137" i="1"/>
  <c r="AI137" i="1"/>
  <c r="AI107" i="1"/>
  <c r="AI365" i="1"/>
  <c r="AJ365" i="1"/>
  <c r="AJ464" i="1"/>
  <c r="AI464" i="1"/>
  <c r="AJ462" i="1"/>
  <c r="AI462" i="1"/>
  <c r="AJ467" i="1"/>
  <c r="AI467" i="1"/>
  <c r="AI314" i="1"/>
  <c r="AI309" i="1"/>
  <c r="AI303" i="1"/>
  <c r="AI271" i="1"/>
  <c r="AJ271" i="1"/>
  <c r="AJ254" i="1"/>
  <c r="AI254" i="1"/>
  <c r="AI210" i="1"/>
  <c r="AJ190" i="1"/>
  <c r="AI190" i="1"/>
  <c r="AJ203" i="1"/>
  <c r="AI203" i="1"/>
  <c r="AJ465" i="1"/>
  <c r="AI465" i="1"/>
  <c r="AJ408" i="1"/>
  <c r="AI408" i="1"/>
  <c r="AI389" i="1"/>
  <c r="AJ389" i="1"/>
  <c r="AJ85" i="1"/>
  <c r="AI85" i="1"/>
  <c r="AI174" i="1"/>
  <c r="AJ174" i="1"/>
  <c r="AJ172" i="1"/>
  <c r="AI172" i="1"/>
  <c r="AJ144" i="1"/>
  <c r="AI144" i="1"/>
  <c r="AJ543" i="1"/>
  <c r="AI543" i="1"/>
  <c r="AJ538" i="1"/>
  <c r="AI538" i="1"/>
  <c r="AJ532" i="1"/>
  <c r="AI532" i="1"/>
  <c r="AJ525" i="1"/>
  <c r="AI525" i="1"/>
  <c r="AI521" i="1"/>
  <c r="AJ521" i="1"/>
  <c r="AJ509" i="1"/>
  <c r="AI509" i="1"/>
  <c r="AI499" i="1"/>
  <c r="AJ499" i="1"/>
  <c r="AJ494" i="1"/>
  <c r="AI494" i="1"/>
  <c r="AJ485" i="1"/>
  <c r="AI485" i="1"/>
  <c r="AJ478" i="1"/>
  <c r="AI478" i="1"/>
  <c r="AJ468" i="1"/>
  <c r="AI468" i="1"/>
  <c r="AJ449" i="1"/>
  <c r="AI449" i="1"/>
  <c r="AJ441" i="1"/>
  <c r="AI441" i="1"/>
  <c r="AI434" i="1"/>
  <c r="AJ434" i="1"/>
  <c r="AJ426" i="1"/>
  <c r="AI426" i="1"/>
  <c r="AI418" i="1"/>
  <c r="AJ418" i="1"/>
  <c r="AJ411" i="1"/>
  <c r="AI411" i="1"/>
  <c r="AJ403" i="1"/>
  <c r="AI403" i="1"/>
  <c r="AJ397" i="1"/>
  <c r="AI397" i="1"/>
  <c r="AJ388" i="1"/>
  <c r="AI388" i="1"/>
  <c r="AI380" i="1"/>
  <c r="AJ373" i="1"/>
  <c r="AI373" i="1"/>
  <c r="AI367" i="1"/>
  <c r="AJ367" i="1"/>
  <c r="AJ362" i="1"/>
  <c r="AI362" i="1"/>
  <c r="AI355" i="1"/>
  <c r="AJ355" i="1"/>
  <c r="AJ345" i="1"/>
  <c r="AI345" i="1"/>
  <c r="AJ336" i="1"/>
  <c r="AI336" i="1"/>
  <c r="AJ327" i="1"/>
  <c r="AI327" i="1"/>
  <c r="AI317" i="1"/>
  <c r="AI307" i="1"/>
  <c r="AJ293" i="1"/>
  <c r="AI293" i="1"/>
  <c r="AI286" i="1"/>
  <c r="AJ286" i="1"/>
  <c r="AJ280" i="1"/>
  <c r="AI280" i="1"/>
  <c r="AJ264" i="1"/>
  <c r="AI264" i="1"/>
  <c r="AJ255" i="1"/>
  <c r="AI255" i="1"/>
  <c r="AJ240" i="1"/>
  <c r="AI240" i="1"/>
  <c r="AJ247" i="1"/>
  <c r="AI247" i="1"/>
  <c r="AJ231" i="1"/>
  <c r="AI231" i="1"/>
  <c r="AI225" i="1"/>
  <c r="AJ225" i="1"/>
  <c r="AJ214" i="1"/>
  <c r="AI214" i="1"/>
  <c r="AI206" i="1"/>
  <c r="AJ206" i="1"/>
  <c r="AJ194" i="1"/>
  <c r="AI194" i="1"/>
  <c r="AJ186" i="1"/>
  <c r="AI186" i="1"/>
  <c r="AJ179" i="1"/>
  <c r="AI179" i="1"/>
  <c r="AJ166" i="1"/>
  <c r="AI166" i="1"/>
  <c r="AJ146" i="1"/>
  <c r="AI146" i="1"/>
  <c r="AI143" i="1"/>
  <c r="AJ143" i="1"/>
  <c r="AJ135" i="1"/>
  <c r="AI135" i="1"/>
  <c r="AJ129" i="1"/>
  <c r="AI129" i="1"/>
  <c r="AI121" i="1"/>
  <c r="AJ121" i="1"/>
  <c r="AJ104" i="1"/>
  <c r="AI104" i="1"/>
  <c r="AJ108" i="1"/>
  <c r="AI108" i="1"/>
  <c r="AJ103" i="1"/>
  <c r="AI103" i="1"/>
  <c r="AJ99" i="1"/>
  <c r="AI99" i="1"/>
  <c r="AJ86" i="1"/>
  <c r="AI86" i="1"/>
  <c r="AI82" i="1"/>
  <c r="AJ82" i="1"/>
  <c r="AJ75" i="1"/>
  <c r="AI75" i="1"/>
  <c r="AJ70" i="1"/>
  <c r="AI70" i="1"/>
  <c r="AI63" i="1"/>
  <c r="AJ63" i="1"/>
  <c r="AI56" i="1"/>
  <c r="AI53" i="1"/>
  <c r="AI40" i="1"/>
  <c r="AI41" i="1"/>
  <c r="AI37" i="1"/>
  <c r="AI30" i="1"/>
  <c r="AJ24" i="1"/>
  <c r="AI24" i="1"/>
  <c r="AJ18" i="1"/>
  <c r="AI18" i="1"/>
  <c r="AI10" i="1"/>
  <c r="AJ10" i="1"/>
  <c r="AI450" i="1"/>
  <c r="AI458" i="1"/>
  <c r="AI486" i="1"/>
  <c r="AI292" i="1"/>
  <c r="AI273" i="1"/>
  <c r="AI261" i="1"/>
  <c r="AI241" i="1"/>
  <c r="AI159" i="1"/>
  <c r="AI544" i="1"/>
  <c r="AI475" i="1"/>
  <c r="AI80" i="1"/>
  <c r="AJ440" i="1"/>
  <c r="AJ228" i="1"/>
  <c r="AI238" i="1"/>
  <c r="AI226" i="1"/>
  <c r="AI211" i="1"/>
  <c r="AI204" i="1"/>
  <c r="AI192" i="1"/>
  <c r="AI187" i="1"/>
  <c r="AI171" i="1"/>
  <c r="AI152" i="1"/>
  <c r="AI139" i="1"/>
  <c r="AI122" i="1"/>
  <c r="AI97" i="1"/>
  <c r="AI77" i="1"/>
  <c r="AI57" i="1"/>
  <c r="AI42" i="1"/>
  <c r="AI23" i="1"/>
  <c r="AI134" i="1"/>
  <c r="AI116" i="1"/>
  <c r="AI100" i="1"/>
  <c r="AI76" i="1"/>
  <c r="AI59" i="1"/>
  <c r="AI46" i="1"/>
  <c r="AI25" i="1"/>
</calcChain>
</file>

<file path=xl/sharedStrings.xml><?xml version="1.0" encoding="utf-8"?>
<sst xmlns="http://schemas.openxmlformats.org/spreadsheetml/2006/main" count="3344" uniqueCount="1051">
  <si>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</si>
  <si>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</si>
  <si>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</si>
  <si>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</si>
  <si>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</si>
  <si>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</si>
  <si>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</si>
  <si>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</si>
  <si>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Ж</t>
  </si>
  <si>
    <t>Статус</t>
  </si>
  <si>
    <t>№1</t>
  </si>
  <si>
    <t>№2</t>
  </si>
  <si>
    <t>№3</t>
  </si>
  <si>
    <t>№4</t>
  </si>
  <si>
    <t>№5</t>
  </si>
  <si>
    <t>% выполнения</t>
  </si>
  <si>
    <t>Васильева</t>
  </si>
  <si>
    <t>Васильевна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</si>
  <si>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</si>
  <si>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</si>
  <si>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</si>
  <si>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</si>
  <si>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</si>
  <si>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</si>
  <si>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</si>
  <si>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</si>
  <si>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</si>
  <si>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</si>
  <si>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</si>
  <si>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</si>
  <si>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</si>
  <si>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</si>
  <si>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</si>
  <si>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</si>
  <si>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</si>
  <si>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</si>
  <si>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</si>
  <si>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</si>
  <si>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м</t>
  </si>
  <si>
    <t>Бакунов</t>
  </si>
  <si>
    <t>Андрей</t>
  </si>
  <si>
    <t>Игоревич</t>
  </si>
  <si>
    <t>и001</t>
  </si>
  <si>
    <t>Платонов</t>
  </si>
  <si>
    <t>Георгий</t>
  </si>
  <si>
    <t>Александрович</t>
  </si>
  <si>
    <t>и002</t>
  </si>
  <si>
    <t>Пшеничников</t>
  </si>
  <si>
    <t>Савва</t>
  </si>
  <si>
    <t>Артемович</t>
  </si>
  <si>
    <t>и003</t>
  </si>
  <si>
    <t>Сиренко</t>
  </si>
  <si>
    <t>Егор</t>
  </si>
  <si>
    <t>Алексеевич</t>
  </si>
  <si>
    <t>и004</t>
  </si>
  <si>
    <t>ж</t>
  </si>
  <si>
    <t>Сысоева</t>
  </si>
  <si>
    <t>Любовь</t>
  </si>
  <si>
    <t>Андреевна</t>
  </si>
  <si>
    <t>и005</t>
  </si>
  <si>
    <t>Гора</t>
  </si>
  <si>
    <t>Елизавета</t>
  </si>
  <si>
    <t>Владимировна</t>
  </si>
  <si>
    <t>и006</t>
  </si>
  <si>
    <t>Марчук</t>
  </si>
  <si>
    <t>Анна</t>
  </si>
  <si>
    <t>Николаевна</t>
  </si>
  <si>
    <t>и007</t>
  </si>
  <si>
    <t xml:space="preserve"> </t>
  </si>
  <si>
    <t>Микляева</t>
  </si>
  <si>
    <t>Евгеньевна</t>
  </si>
  <si>
    <t>и008</t>
  </si>
  <si>
    <t>Шанаева</t>
  </si>
  <si>
    <t>Руслановна</t>
  </si>
  <si>
    <t>и009</t>
  </si>
  <si>
    <t>Дмитриев</t>
  </si>
  <si>
    <t>Артемий</t>
  </si>
  <si>
    <t>и010</t>
  </si>
  <si>
    <t>Пшеничникова</t>
  </si>
  <si>
    <t>Артемовна</t>
  </si>
  <si>
    <t>и011</t>
  </si>
  <si>
    <t>Тетервак</t>
  </si>
  <si>
    <t>Валерий</t>
  </si>
  <si>
    <t>и012</t>
  </si>
  <si>
    <t>Тихонова</t>
  </si>
  <si>
    <t>Виктория</t>
  </si>
  <si>
    <t>Анатольевна</t>
  </si>
  <si>
    <t>и013</t>
  </si>
  <si>
    <t>Карпова</t>
  </si>
  <si>
    <t>Ольга</t>
  </si>
  <si>
    <t>Витальевна</t>
  </si>
  <si>
    <t>и015</t>
  </si>
  <si>
    <t>Люкшина</t>
  </si>
  <si>
    <t>Александра</t>
  </si>
  <si>
    <t>Михайловна</t>
  </si>
  <si>
    <t>и016</t>
  </si>
  <si>
    <t>Крылов</t>
  </si>
  <si>
    <t>Симеон</t>
  </si>
  <si>
    <t>Владимирович</t>
  </si>
  <si>
    <t>и017</t>
  </si>
  <si>
    <t>Мария</t>
  </si>
  <si>
    <t>и018</t>
  </si>
  <si>
    <t>Орочко</t>
  </si>
  <si>
    <t>Кузьма</t>
  </si>
  <si>
    <t>и020</t>
  </si>
  <si>
    <t>Семина</t>
  </si>
  <si>
    <t>Алексеевна</t>
  </si>
  <si>
    <t>и021</t>
  </si>
  <si>
    <t>Солодко</t>
  </si>
  <si>
    <t>Сергей</t>
  </si>
  <si>
    <t>Андреевич</t>
  </si>
  <si>
    <t>и022</t>
  </si>
  <si>
    <t>Федотов</t>
  </si>
  <si>
    <t>Николай</t>
  </si>
  <si>
    <t>и023</t>
  </si>
  <si>
    <t>Иван</t>
  </si>
  <si>
    <t>и024</t>
  </si>
  <si>
    <t>Василенко</t>
  </si>
  <si>
    <t>Ксения</t>
  </si>
  <si>
    <t>Ильинична</t>
  </si>
  <si>
    <t>и025</t>
  </si>
  <si>
    <t>Вольфсон</t>
  </si>
  <si>
    <t>Матфей</t>
  </si>
  <si>
    <t>и026</t>
  </si>
  <si>
    <t>Давыдова</t>
  </si>
  <si>
    <t>Евфросиния</t>
  </si>
  <si>
    <t>и027</t>
  </si>
  <si>
    <t>Миронова</t>
  </si>
  <si>
    <t>Ариадна</t>
  </si>
  <si>
    <t>Павловна</t>
  </si>
  <si>
    <t>и028</t>
  </si>
  <si>
    <t>Пюллен</t>
  </si>
  <si>
    <t>Михаельевна</t>
  </si>
  <si>
    <t>и029</t>
  </si>
  <si>
    <t>Сараева</t>
  </si>
  <si>
    <t>Анисья</t>
  </si>
  <si>
    <t>Александровна</t>
  </si>
  <si>
    <t>и030</t>
  </si>
  <si>
    <t>Макеев</t>
  </si>
  <si>
    <t>Кирилл</t>
  </si>
  <si>
    <t>и031</t>
  </si>
  <si>
    <t>Серафима</t>
  </si>
  <si>
    <t>и033</t>
  </si>
  <si>
    <t>Чураков</t>
  </si>
  <si>
    <t>и034</t>
  </si>
  <si>
    <t>Грибалев</t>
  </si>
  <si>
    <t>Даниил</t>
  </si>
  <si>
    <t>Евгеньевич</t>
  </si>
  <si>
    <t>и037</t>
  </si>
  <si>
    <t>Илюшина</t>
  </si>
  <si>
    <t>Софья</t>
  </si>
  <si>
    <t>Ирековна</t>
  </si>
  <si>
    <t>и038</t>
  </si>
  <si>
    <t>Крылова</t>
  </si>
  <si>
    <t>и039</t>
  </si>
  <si>
    <t>Ротанов</t>
  </si>
  <si>
    <t>Василий</t>
  </si>
  <si>
    <t>Дмитриевич</t>
  </si>
  <si>
    <t>и041</t>
  </si>
  <si>
    <t>Суворов</t>
  </si>
  <si>
    <t>Максимович</t>
  </si>
  <si>
    <t>и042</t>
  </si>
  <si>
    <t>Бочкова</t>
  </si>
  <si>
    <t>София</t>
  </si>
  <si>
    <t>и043</t>
  </si>
  <si>
    <t>и044</t>
  </si>
  <si>
    <t>Минайлов</t>
  </si>
  <si>
    <t>Константин</t>
  </si>
  <si>
    <t>Сергеевич</t>
  </si>
  <si>
    <t>и045</t>
  </si>
  <si>
    <t>Орлик</t>
  </si>
  <si>
    <t>Алексей</t>
  </si>
  <si>
    <t>Борисович</t>
  </si>
  <si>
    <t>и046</t>
  </si>
  <si>
    <t>Ступарь</t>
  </si>
  <si>
    <t>и047</t>
  </si>
  <si>
    <t>и048</t>
  </si>
  <si>
    <t>М</t>
  </si>
  <si>
    <t>Беляев</t>
  </si>
  <si>
    <t>Федор</t>
  </si>
  <si>
    <t>И0901</t>
  </si>
  <si>
    <t>Бурлаков</t>
  </si>
  <si>
    <t>Мирослав</t>
  </si>
  <si>
    <t>Леонидович</t>
  </si>
  <si>
    <t>И0501</t>
  </si>
  <si>
    <t>Дарина</t>
  </si>
  <si>
    <t>Дмитриевна</t>
  </si>
  <si>
    <t>И0502</t>
  </si>
  <si>
    <t>Гушкалов</t>
  </si>
  <si>
    <t>Никита</t>
  </si>
  <si>
    <t>И0601</t>
  </si>
  <si>
    <t>Козлов</t>
  </si>
  <si>
    <t>Денис</t>
  </si>
  <si>
    <t>Анатольевич</t>
  </si>
  <si>
    <t>И0602</t>
  </si>
  <si>
    <t>Мухаммодикболи</t>
  </si>
  <si>
    <t>Давлатджон</t>
  </si>
  <si>
    <t>И0603</t>
  </si>
  <si>
    <t>Балюк</t>
  </si>
  <si>
    <t>И0801</t>
  </si>
  <si>
    <t>Вавилов</t>
  </si>
  <si>
    <t>Матвей</t>
  </si>
  <si>
    <t>И0802</t>
  </si>
  <si>
    <t>Елизаров</t>
  </si>
  <si>
    <t>И0803</t>
  </si>
  <si>
    <t>Орлов</t>
  </si>
  <si>
    <t>И0804</t>
  </si>
  <si>
    <t>Хисайнов</t>
  </si>
  <si>
    <t>Камрон</t>
  </si>
  <si>
    <t>Шодмонович</t>
  </si>
  <si>
    <t>И0805</t>
  </si>
  <si>
    <t>Дианова</t>
  </si>
  <si>
    <t>Диана</t>
  </si>
  <si>
    <t>Зубкова</t>
  </si>
  <si>
    <t>Анастасия</t>
  </si>
  <si>
    <t>И0902</t>
  </si>
  <si>
    <t>Морозов</t>
  </si>
  <si>
    <t>Васильевич</t>
  </si>
  <si>
    <t>И0903</t>
  </si>
  <si>
    <t>И1001</t>
  </si>
  <si>
    <t>Маслова</t>
  </si>
  <si>
    <t>Вероника</t>
  </si>
  <si>
    <t>И1002</t>
  </si>
  <si>
    <t>Прусова</t>
  </si>
  <si>
    <t>Романовна</t>
  </si>
  <si>
    <t>И1003</t>
  </si>
  <si>
    <t>Северина</t>
  </si>
  <si>
    <t>Дарья</t>
  </si>
  <si>
    <t>И1004</t>
  </si>
  <si>
    <t>Хисайнова</t>
  </si>
  <si>
    <t>Мухаё</t>
  </si>
  <si>
    <t>Шодмоновна</t>
  </si>
  <si>
    <t>И1005</t>
  </si>
  <si>
    <t>Самойлов</t>
  </si>
  <si>
    <t>Степан</t>
  </si>
  <si>
    <t>И1103</t>
  </si>
  <si>
    <t>Зубков</t>
  </si>
  <si>
    <t>Петр</t>
  </si>
  <si>
    <t>И1101</t>
  </si>
  <si>
    <t>Мамедов</t>
  </si>
  <si>
    <t>Магамед</t>
  </si>
  <si>
    <t>И1102</t>
  </si>
  <si>
    <t>Наумова</t>
  </si>
  <si>
    <t>Сергеевна</t>
  </si>
  <si>
    <t>Дойникова</t>
  </si>
  <si>
    <t>Егорова</t>
  </si>
  <si>
    <t>Пархоменко</t>
  </si>
  <si>
    <t>Варвара</t>
  </si>
  <si>
    <t>Кузнецов</t>
  </si>
  <si>
    <t>Иоанн</t>
  </si>
  <si>
    <t>И0808</t>
  </si>
  <si>
    <t>И0815</t>
  </si>
  <si>
    <t>Щипцов</t>
  </si>
  <si>
    <t>Владислав</t>
  </si>
  <si>
    <t>Ио019</t>
  </si>
  <si>
    <t>Киселев</t>
  </si>
  <si>
    <t>Михаил</t>
  </si>
  <si>
    <t>Илия</t>
  </si>
  <si>
    <t>Миронов</t>
  </si>
  <si>
    <t>Мимикин</t>
  </si>
  <si>
    <t>И0711</t>
  </si>
  <si>
    <t>Молоток</t>
  </si>
  <si>
    <t>Ио712</t>
  </si>
  <si>
    <t>Савенкова</t>
  </si>
  <si>
    <t>ИО714</t>
  </si>
  <si>
    <t>Акилова</t>
  </si>
  <si>
    <t>Валерьевна</t>
  </si>
  <si>
    <t>ИО901</t>
  </si>
  <si>
    <t>Иванов</t>
  </si>
  <si>
    <t>Ефим</t>
  </si>
  <si>
    <t>ИО906</t>
  </si>
  <si>
    <t>ИО601</t>
  </si>
  <si>
    <t>Максимовна</t>
  </si>
  <si>
    <t>ИО602</t>
  </si>
  <si>
    <t>Павлович</t>
  </si>
  <si>
    <t>ИО605</t>
  </si>
  <si>
    <t>Ольша</t>
  </si>
  <si>
    <t>ИО607</t>
  </si>
  <si>
    <t>Калинина</t>
  </si>
  <si>
    <t>Станиславовна</t>
  </si>
  <si>
    <t>ИО 608</t>
  </si>
  <si>
    <t>ИО609</t>
  </si>
  <si>
    <t>ИО610</t>
  </si>
  <si>
    <t>Лазарева</t>
  </si>
  <si>
    <t>ИО612</t>
  </si>
  <si>
    <t>Мишанин</t>
  </si>
  <si>
    <t>Константинович</t>
  </si>
  <si>
    <t>ИО614</t>
  </si>
  <si>
    <t>Мищенко</t>
  </si>
  <si>
    <t>ИО6145</t>
  </si>
  <si>
    <t>Ронжин</t>
  </si>
  <si>
    <t>Святослав</t>
  </si>
  <si>
    <t>Витальевич</t>
  </si>
  <si>
    <t>ИО618</t>
  </si>
  <si>
    <t>Кочнева</t>
  </si>
  <si>
    <t>Наталья</t>
  </si>
  <si>
    <t>Кубарева</t>
  </si>
  <si>
    <t>Шумов</t>
  </si>
  <si>
    <t>Виктор</t>
  </si>
  <si>
    <t>Старостина</t>
  </si>
  <si>
    <t>Виталия</t>
  </si>
  <si>
    <t>Рюмин</t>
  </si>
  <si>
    <t>Арсений</t>
  </si>
  <si>
    <t>Михайлович</t>
  </si>
  <si>
    <t>Рябинин</t>
  </si>
  <si>
    <t>Денисович</t>
  </si>
  <si>
    <t>Шипеленко</t>
  </si>
  <si>
    <t>Глеб</t>
  </si>
  <si>
    <t>Дерюга</t>
  </si>
  <si>
    <t>Полина</t>
  </si>
  <si>
    <t>Екатерина</t>
  </si>
  <si>
    <t>Рябая</t>
  </si>
  <si>
    <t>Светлана</t>
  </si>
  <si>
    <t>Савельева</t>
  </si>
  <si>
    <t>Карина</t>
  </si>
  <si>
    <t>И0904</t>
  </si>
  <si>
    <t>Кобзарь</t>
  </si>
  <si>
    <t>Тимофей</t>
  </si>
  <si>
    <t>И0905</t>
  </si>
  <si>
    <t>Матвеева</t>
  </si>
  <si>
    <t>Армановна</t>
  </si>
  <si>
    <t>И0906</t>
  </si>
  <si>
    <t>Нюнина</t>
  </si>
  <si>
    <t>И0907</t>
  </si>
  <si>
    <t>Пономарева</t>
  </si>
  <si>
    <t>И0908</t>
  </si>
  <si>
    <t>Фазилова</t>
  </si>
  <si>
    <t>Юлия</t>
  </si>
  <si>
    <t>Эминовна</t>
  </si>
  <si>
    <t>И0909</t>
  </si>
  <si>
    <t>Шулаев</t>
  </si>
  <si>
    <t>И0910</t>
  </si>
  <si>
    <t>Анисимова</t>
  </si>
  <si>
    <t>Бакалдин</t>
  </si>
  <si>
    <t>Громов</t>
  </si>
  <si>
    <t>Николаевич</t>
  </si>
  <si>
    <t>Кашенков</t>
  </si>
  <si>
    <t>Демьян</t>
  </si>
  <si>
    <t>Семенова</t>
  </si>
  <si>
    <t>Игоревна</t>
  </si>
  <si>
    <t>И0806</t>
  </si>
  <si>
    <t>Селютин</t>
  </si>
  <si>
    <t>И0807</t>
  </si>
  <si>
    <t>Уваров</t>
  </si>
  <si>
    <t>Вячеславович</t>
  </si>
  <si>
    <t>И0809</t>
  </si>
  <si>
    <t>Фетисов</t>
  </si>
  <si>
    <t>И0810</t>
  </si>
  <si>
    <t>Шахмина</t>
  </si>
  <si>
    <t>Олеговна</t>
  </si>
  <si>
    <t>И0811</t>
  </si>
  <si>
    <t>Волкова</t>
  </si>
  <si>
    <t>И0701</t>
  </si>
  <si>
    <t>Дудич</t>
  </si>
  <si>
    <t>Ивановна</t>
  </si>
  <si>
    <t>И0702</t>
  </si>
  <si>
    <t>Попова</t>
  </si>
  <si>
    <t>И0703</t>
  </si>
  <si>
    <t>Нуцкова</t>
  </si>
  <si>
    <t>И0704</t>
  </si>
  <si>
    <t>Савчук</t>
  </si>
  <si>
    <t>Наталия</t>
  </si>
  <si>
    <t>И0705</t>
  </si>
  <si>
    <t>Александр</t>
  </si>
  <si>
    <t>И0706</t>
  </si>
  <si>
    <t>Смирнова</t>
  </si>
  <si>
    <t>Кира</t>
  </si>
  <si>
    <t>И0707</t>
  </si>
  <si>
    <t>Тихонов</t>
  </si>
  <si>
    <t>И0708</t>
  </si>
  <si>
    <t>Федеева</t>
  </si>
  <si>
    <t>Арина</t>
  </si>
  <si>
    <t>И0709</t>
  </si>
  <si>
    <t>Шихотаров</t>
  </si>
  <si>
    <t>Семен</t>
  </si>
  <si>
    <t>И0710</t>
  </si>
  <si>
    <t>Аверочкина</t>
  </si>
  <si>
    <t>Кристина</t>
  </si>
  <si>
    <t>Аралин</t>
  </si>
  <si>
    <t>Юрий</t>
  </si>
  <si>
    <t>Дятлов</t>
  </si>
  <si>
    <t>Зимина</t>
  </si>
  <si>
    <t>ирина</t>
  </si>
  <si>
    <t>И0604</t>
  </si>
  <si>
    <t>И0605</t>
  </si>
  <si>
    <t>Осипова</t>
  </si>
  <si>
    <t>Валерия</t>
  </si>
  <si>
    <t>И0606</t>
  </si>
  <si>
    <t>Пингина</t>
  </si>
  <si>
    <t>Алина</t>
  </si>
  <si>
    <t>И0607</t>
  </si>
  <si>
    <t>Фисунова</t>
  </si>
  <si>
    <t>Константиновна</t>
  </si>
  <si>
    <t>И0608</t>
  </si>
  <si>
    <t>Кахмоля</t>
  </si>
  <si>
    <t>Ирина</t>
  </si>
  <si>
    <t>И0609</t>
  </si>
  <si>
    <t>Пеганов</t>
  </si>
  <si>
    <t>И0610</t>
  </si>
  <si>
    <t>Подобряева</t>
  </si>
  <si>
    <t>Лидия</t>
  </si>
  <si>
    <t>И0611</t>
  </si>
  <si>
    <t>Дмитрий</t>
  </si>
  <si>
    <t>Башмаков</t>
  </si>
  <si>
    <t>Дьяков</t>
  </si>
  <si>
    <t>Рогов</t>
  </si>
  <si>
    <t>Семёнова</t>
  </si>
  <si>
    <t>Алёна</t>
  </si>
  <si>
    <t>Эльдаровна</t>
  </si>
  <si>
    <t>Шарова</t>
  </si>
  <si>
    <t>Шулаева</t>
  </si>
  <si>
    <t>Григорьев</t>
  </si>
  <si>
    <t>Фёдор</t>
  </si>
  <si>
    <t>Егорович</t>
  </si>
  <si>
    <t>И0713</t>
  </si>
  <si>
    <t>Корнева</t>
  </si>
  <si>
    <t>И0714</t>
  </si>
  <si>
    <t>Шмяткова</t>
  </si>
  <si>
    <t>И0712</t>
  </si>
  <si>
    <t>Лещёв</t>
  </si>
  <si>
    <t>Евгений</t>
  </si>
  <si>
    <t>И0814</t>
  </si>
  <si>
    <t>И0917</t>
  </si>
  <si>
    <t>Карцева</t>
  </si>
  <si>
    <t>И0918</t>
  </si>
  <si>
    <t>Мокошева</t>
  </si>
  <si>
    <t>Снежанна</t>
  </si>
  <si>
    <t>И0919</t>
  </si>
  <si>
    <t>Палихов</t>
  </si>
  <si>
    <t>И1020</t>
  </si>
  <si>
    <t>Моисеева</t>
  </si>
  <si>
    <t>Ж0801</t>
  </si>
  <si>
    <t>Турбин</t>
  </si>
  <si>
    <t>М0901</t>
  </si>
  <si>
    <t>Селезнев</t>
  </si>
  <si>
    <t>М1001</t>
  </si>
  <si>
    <t>Долганова</t>
  </si>
  <si>
    <t>Ж1101</t>
  </si>
  <si>
    <t>Павлова</t>
  </si>
  <si>
    <t>Лебедева</t>
  </si>
  <si>
    <t>Руслана</t>
  </si>
  <si>
    <t>Мхоян</t>
  </si>
  <si>
    <t>Инеса</t>
  </si>
  <si>
    <t>Норайровна</t>
  </si>
  <si>
    <t>Вуколова</t>
  </si>
  <si>
    <t>Болдырева</t>
  </si>
  <si>
    <t>Владислава</t>
  </si>
  <si>
    <t>Зарайский</t>
  </si>
  <si>
    <t>Антошкин</t>
  </si>
  <si>
    <t>Антонович</t>
  </si>
  <si>
    <t>Рубан</t>
  </si>
  <si>
    <t>Лебедев</t>
  </si>
  <si>
    <t>Панченко</t>
  </si>
  <si>
    <t>Антошин</t>
  </si>
  <si>
    <t>Хритни</t>
  </si>
  <si>
    <t>Тюрин</t>
  </si>
  <si>
    <t>Антон</t>
  </si>
  <si>
    <t>Золотоус</t>
  </si>
  <si>
    <t>Корчагин</t>
  </si>
  <si>
    <t>Олегович</t>
  </si>
  <si>
    <t>Шамилова</t>
  </si>
  <si>
    <t>Вугаровна</t>
  </si>
  <si>
    <t>Игнатьева</t>
  </si>
  <si>
    <t>Свиридова</t>
  </si>
  <si>
    <t>Кирюшин</t>
  </si>
  <si>
    <t>И1006</t>
  </si>
  <si>
    <t>Охапкина</t>
  </si>
  <si>
    <t>И1007</t>
  </si>
  <si>
    <t>Разина</t>
  </si>
  <si>
    <t>И1008</t>
  </si>
  <si>
    <t>Гумин</t>
  </si>
  <si>
    <t>И1009</t>
  </si>
  <si>
    <t>Лаврентьева</t>
  </si>
  <si>
    <t>Татьяна</t>
  </si>
  <si>
    <t>И1010</t>
  </si>
  <si>
    <t>Граськова</t>
  </si>
  <si>
    <t>Кочержук</t>
  </si>
  <si>
    <t xml:space="preserve"> М</t>
  </si>
  <si>
    <t>Овчинников</t>
  </si>
  <si>
    <t>Лев</t>
  </si>
  <si>
    <t xml:space="preserve">М </t>
  </si>
  <si>
    <t>Клим</t>
  </si>
  <si>
    <t>Полетаев</t>
  </si>
  <si>
    <t>Соколова</t>
  </si>
  <si>
    <t>Станислава</t>
  </si>
  <si>
    <t>Лукьяненко</t>
  </si>
  <si>
    <t>Игорь</t>
  </si>
  <si>
    <t>Сергеев</t>
  </si>
  <si>
    <t>Большакова</t>
  </si>
  <si>
    <t>Надежда</t>
  </si>
  <si>
    <t>Никонова</t>
  </si>
  <si>
    <t>Злата</t>
  </si>
  <si>
    <t>Цветкова</t>
  </si>
  <si>
    <t>Кирилловна</t>
  </si>
  <si>
    <t>Кривенко</t>
  </si>
  <si>
    <t>Андрасян</t>
  </si>
  <si>
    <t>Мартик</t>
  </si>
  <si>
    <t>Аветикович</t>
  </si>
  <si>
    <t>Кукушкин</t>
  </si>
  <si>
    <t>Юрьевич</t>
  </si>
  <si>
    <t>Валишин</t>
  </si>
  <si>
    <t>Рамильевич</t>
  </si>
  <si>
    <t>Прохоров</t>
  </si>
  <si>
    <t>Илья</t>
  </si>
  <si>
    <t>Кукушкина</t>
  </si>
  <si>
    <t>Валентина</t>
  </si>
  <si>
    <t>Юрьевна</t>
  </si>
  <si>
    <t>Шопарова</t>
  </si>
  <si>
    <t>Рустамовна</t>
  </si>
  <si>
    <t>Глухова</t>
  </si>
  <si>
    <t>Агафонов</t>
  </si>
  <si>
    <t>Эдуардович</t>
  </si>
  <si>
    <t>Садовников</t>
  </si>
  <si>
    <t>Давид</t>
  </si>
  <si>
    <t>Руднева</t>
  </si>
  <si>
    <t>Агапова</t>
  </si>
  <si>
    <t>Бугаев</t>
  </si>
  <si>
    <t>Сотонина</t>
  </si>
  <si>
    <t>Заседателев</t>
  </si>
  <si>
    <t>Сорокина</t>
  </si>
  <si>
    <t>Погосян</t>
  </si>
  <si>
    <t>Карен</t>
  </si>
  <si>
    <t>Степанович</t>
  </si>
  <si>
    <t>Арен</t>
  </si>
  <si>
    <t>Яганшина</t>
  </si>
  <si>
    <t>Чезганова</t>
  </si>
  <si>
    <t>Алена</t>
  </si>
  <si>
    <t>Вадимовна</t>
  </si>
  <si>
    <t>Нещеретняя</t>
  </si>
  <si>
    <t>Чамян</t>
  </si>
  <si>
    <t>Альбертович</t>
  </si>
  <si>
    <t>Артюшкова</t>
  </si>
  <si>
    <t>Таисия</t>
  </si>
  <si>
    <t>Селеткова</t>
  </si>
  <si>
    <t>И 0602</t>
  </si>
  <si>
    <t>Гарусова</t>
  </si>
  <si>
    <t>Парменова</t>
  </si>
  <si>
    <t>Филиппова</t>
  </si>
  <si>
    <t>ольга</t>
  </si>
  <si>
    <t>Ярослав</t>
  </si>
  <si>
    <t>Иванович</t>
  </si>
  <si>
    <t>Соколов</t>
  </si>
  <si>
    <t>Артемов</t>
  </si>
  <si>
    <t>Демина</t>
  </si>
  <si>
    <t>Джакупова</t>
  </si>
  <si>
    <t>Сара</t>
  </si>
  <si>
    <t>Султанбековна</t>
  </si>
  <si>
    <t>Демин</t>
  </si>
  <si>
    <t>Блохин</t>
  </si>
  <si>
    <t>Афанасьев</t>
  </si>
  <si>
    <t>Андреева</t>
  </si>
  <si>
    <t>Мареева</t>
  </si>
  <si>
    <t>Щегольков</t>
  </si>
  <si>
    <t>Данил</t>
  </si>
  <si>
    <t>Викторович</t>
  </si>
  <si>
    <t>Кондур</t>
  </si>
  <si>
    <t>Даняр</t>
  </si>
  <si>
    <t>Хамразович</t>
  </si>
  <si>
    <t>Мазнева</t>
  </si>
  <si>
    <t>И0503</t>
  </si>
  <si>
    <t>Агеева</t>
  </si>
  <si>
    <t>И0504</t>
  </si>
  <si>
    <t>Гаврилова</t>
  </si>
  <si>
    <t>Морокуева</t>
  </si>
  <si>
    <t>Володкин</t>
  </si>
  <si>
    <t>Градин</t>
  </si>
  <si>
    <t>Станислав</t>
  </si>
  <si>
    <t>Макаева</t>
  </si>
  <si>
    <t>Милана</t>
  </si>
  <si>
    <t>Сидоренко</t>
  </si>
  <si>
    <t>Максим</t>
  </si>
  <si>
    <t>Халназарова</t>
  </si>
  <si>
    <t>Фролова</t>
  </si>
  <si>
    <t>Борисовна</t>
  </si>
  <si>
    <t>Гаранина</t>
  </si>
  <si>
    <t>Ульяна</t>
  </si>
  <si>
    <t>Голованов</t>
  </si>
  <si>
    <t>Всеволод</t>
  </si>
  <si>
    <t>И0505</t>
  </si>
  <si>
    <t>Кириллович</t>
  </si>
  <si>
    <t>И0506</t>
  </si>
  <si>
    <t>И0507</t>
  </si>
  <si>
    <t>Артем</t>
  </si>
  <si>
    <t>И0508</t>
  </si>
  <si>
    <t>И0509</t>
  </si>
  <si>
    <t>И0510</t>
  </si>
  <si>
    <t>И0511</t>
  </si>
  <si>
    <t>И0512</t>
  </si>
  <si>
    <t>И0513</t>
  </si>
  <si>
    <t>Вадимович</t>
  </si>
  <si>
    <t>И0514</t>
  </si>
  <si>
    <t>Чуканова</t>
  </si>
  <si>
    <t>И0515</t>
  </si>
  <si>
    <t>И0516</t>
  </si>
  <si>
    <t>И0517</t>
  </si>
  <si>
    <t>И0518</t>
  </si>
  <si>
    <t>Манцов</t>
  </si>
  <si>
    <t>Григорий</t>
  </si>
  <si>
    <t>Валерьевич</t>
  </si>
  <si>
    <t>И0519</t>
  </si>
  <si>
    <t>Бахарева</t>
  </si>
  <si>
    <t>И0520</t>
  </si>
  <si>
    <t>Викторовна</t>
  </si>
  <si>
    <t>И0521</t>
  </si>
  <si>
    <t>И0522</t>
  </si>
  <si>
    <t>Ухова</t>
  </si>
  <si>
    <t>Елена</t>
  </si>
  <si>
    <t>И0523</t>
  </si>
  <si>
    <t>Данила</t>
  </si>
  <si>
    <t>И0524</t>
  </si>
  <si>
    <t>И0525</t>
  </si>
  <si>
    <t>Маргарита</t>
  </si>
  <si>
    <t>И0526</t>
  </si>
  <si>
    <t>И0527</t>
  </si>
  <si>
    <t>Исаева</t>
  </si>
  <si>
    <t>И0528</t>
  </si>
  <si>
    <t>И0529</t>
  </si>
  <si>
    <t>Меньшиков</t>
  </si>
  <si>
    <t>И0530</t>
  </si>
  <si>
    <t>И0531</t>
  </si>
  <si>
    <t>И0532</t>
  </si>
  <si>
    <t>Вологова</t>
  </si>
  <si>
    <t>И0533</t>
  </si>
  <si>
    <t>Плиска</t>
  </si>
  <si>
    <t>И0534</t>
  </si>
  <si>
    <t>И0535</t>
  </si>
  <si>
    <t>Володина</t>
  </si>
  <si>
    <t>И0536</t>
  </si>
  <si>
    <t>Минеева</t>
  </si>
  <si>
    <t>И0537</t>
  </si>
  <si>
    <t>Степановна</t>
  </si>
  <si>
    <t>И0612</t>
  </si>
  <si>
    <t>И0613</t>
  </si>
  <si>
    <t>И0614</t>
  </si>
  <si>
    <t>Олеся</t>
  </si>
  <si>
    <t>И0615</t>
  </si>
  <si>
    <t>Онуфриевич</t>
  </si>
  <si>
    <t>И0616</t>
  </si>
  <si>
    <t>И0617</t>
  </si>
  <si>
    <t>И0618</t>
  </si>
  <si>
    <t>Ильич</t>
  </si>
  <si>
    <t>Арман</t>
  </si>
  <si>
    <t>Арсен</t>
  </si>
  <si>
    <t>Ромикович</t>
  </si>
  <si>
    <t>И0715</t>
  </si>
  <si>
    <t>И0716</t>
  </si>
  <si>
    <t>И0717</t>
  </si>
  <si>
    <t>И0718</t>
  </si>
  <si>
    <t>И0819</t>
  </si>
  <si>
    <t>Савелий</t>
  </si>
  <si>
    <t>И0820</t>
  </si>
  <si>
    <t>И0821</t>
  </si>
  <si>
    <t>Дыбцын</t>
  </si>
  <si>
    <t>Артём</t>
  </si>
  <si>
    <t>Станиславович</t>
  </si>
  <si>
    <t>И0826</t>
  </si>
  <si>
    <t>Хренов</t>
  </si>
  <si>
    <t>И0829</t>
  </si>
  <si>
    <t>Домаева</t>
  </si>
  <si>
    <t>И0930</t>
  </si>
  <si>
    <t>Карачковский</t>
  </si>
  <si>
    <t>Трофим</t>
  </si>
  <si>
    <t>И0932</t>
  </si>
  <si>
    <t>И0933</t>
  </si>
  <si>
    <t>И0934</t>
  </si>
  <si>
    <t>И0935</t>
  </si>
  <si>
    <t>И0937</t>
  </si>
  <si>
    <t>Облыгина</t>
  </si>
  <si>
    <t>Вячеславовна</t>
  </si>
  <si>
    <t>И0938</t>
  </si>
  <si>
    <t>И0939</t>
  </si>
  <si>
    <t>И0940</t>
  </si>
  <si>
    <t>И0941</t>
  </si>
  <si>
    <t>И0943</t>
  </si>
  <si>
    <t>Васил</t>
  </si>
  <si>
    <t>Арамович</t>
  </si>
  <si>
    <t>И0944</t>
  </si>
  <si>
    <t>Сурен</t>
  </si>
  <si>
    <t>Андраникович</t>
  </si>
  <si>
    <t>И1046</t>
  </si>
  <si>
    <t>И1047</t>
  </si>
  <si>
    <t>И1048</t>
  </si>
  <si>
    <t>Виталий</t>
  </si>
  <si>
    <t>И1049</t>
  </si>
  <si>
    <t>Алексис</t>
  </si>
  <si>
    <t>И1050</t>
  </si>
  <si>
    <t>И1051</t>
  </si>
  <si>
    <t>И1052</t>
  </si>
  <si>
    <t>И1053</t>
  </si>
  <si>
    <t>И1054</t>
  </si>
  <si>
    <t>Эдуардовна</t>
  </si>
  <si>
    <t>И1055</t>
  </si>
  <si>
    <t>И1056</t>
  </si>
  <si>
    <t>И1057</t>
  </si>
  <si>
    <t>И1104</t>
  </si>
  <si>
    <t>И1105</t>
  </si>
  <si>
    <t>И1106</t>
  </si>
  <si>
    <t>И1107</t>
  </si>
  <si>
    <t>И1108</t>
  </si>
  <si>
    <t>Малов</t>
  </si>
  <si>
    <t>И1109</t>
  </si>
  <si>
    <t>Усман</t>
  </si>
  <si>
    <t>Аднанович</t>
  </si>
  <si>
    <t>И1110</t>
  </si>
  <si>
    <t>И1111</t>
  </si>
  <si>
    <t>И1113</t>
  </si>
  <si>
    <t>И1114</t>
  </si>
  <si>
    <t>И1115</t>
  </si>
  <si>
    <t>Цалковский</t>
  </si>
  <si>
    <t>Валентинович</t>
  </si>
  <si>
    <t>И1116</t>
  </si>
  <si>
    <t>И1117</t>
  </si>
  <si>
    <t>Струц</t>
  </si>
  <si>
    <t>Майоров</t>
  </si>
  <si>
    <t>Бурьяненко</t>
  </si>
  <si>
    <t>Денисовна</t>
  </si>
  <si>
    <t>Мареев</t>
  </si>
  <si>
    <t>Роман</t>
  </si>
  <si>
    <t>Плакидкина</t>
  </si>
  <si>
    <t>Анжела</t>
  </si>
  <si>
    <t>Александров</t>
  </si>
  <si>
    <t>Павел</t>
  </si>
  <si>
    <t>Ершов</t>
  </si>
  <si>
    <t>Михайлова</t>
  </si>
  <si>
    <t>Харламова</t>
  </si>
  <si>
    <t>Никитична</t>
  </si>
  <si>
    <t>Нагорный</t>
  </si>
  <si>
    <t>и0501</t>
  </si>
  <si>
    <t>Медовская</t>
  </si>
  <si>
    <t>Геннадьевна</t>
  </si>
  <si>
    <t>и0502</t>
  </si>
  <si>
    <t>Жукова</t>
  </si>
  <si>
    <t>и0503</t>
  </si>
  <si>
    <t>Плешкова</t>
  </si>
  <si>
    <t>и0504</t>
  </si>
  <si>
    <t>Мосягин</t>
  </si>
  <si>
    <t>и0505</t>
  </si>
  <si>
    <t>и0506</t>
  </si>
  <si>
    <t>Цуркан</t>
  </si>
  <si>
    <t>Марчеловна</t>
  </si>
  <si>
    <t>и0507</t>
  </si>
  <si>
    <t>Серов</t>
  </si>
  <si>
    <t>и0508</t>
  </si>
  <si>
    <t>Рамзин</t>
  </si>
  <si>
    <t>и0509</t>
  </si>
  <si>
    <t>Салмин</t>
  </si>
  <si>
    <t>Яковлевич</t>
  </si>
  <si>
    <t>и0601</t>
  </si>
  <si>
    <t>Федосеева</t>
  </si>
  <si>
    <t>и0602</t>
  </si>
  <si>
    <t>Пантелеева</t>
  </si>
  <si>
    <t>и0603</t>
  </si>
  <si>
    <t>Карпушина</t>
  </si>
  <si>
    <t>и0604</t>
  </si>
  <si>
    <t xml:space="preserve"> м</t>
  </si>
  <si>
    <t>Сулейманов</t>
  </si>
  <si>
    <t>Дамирович</t>
  </si>
  <si>
    <t>и0605</t>
  </si>
  <si>
    <t>Ефимычев</t>
  </si>
  <si>
    <t>и0606</t>
  </si>
  <si>
    <t>Зотов</t>
  </si>
  <si>
    <t>и0607</t>
  </si>
  <si>
    <t>Суровегин</t>
  </si>
  <si>
    <t>и0608</t>
  </si>
  <si>
    <t>Шаренкова</t>
  </si>
  <si>
    <t>и0609</t>
  </si>
  <si>
    <t>Иванова</t>
  </si>
  <si>
    <t>и0610</t>
  </si>
  <si>
    <t>Варнаева</t>
  </si>
  <si>
    <t>и0611</t>
  </si>
  <si>
    <t>Малышкин</t>
  </si>
  <si>
    <t>и0612</t>
  </si>
  <si>
    <t>Аркова</t>
  </si>
  <si>
    <t>и0613</t>
  </si>
  <si>
    <t>Масальский</t>
  </si>
  <si>
    <t>и0614</t>
  </si>
  <si>
    <t>Кириллова</t>
  </si>
  <si>
    <t>Яна</t>
  </si>
  <si>
    <t>и0615</t>
  </si>
  <si>
    <t>Киринчук</t>
  </si>
  <si>
    <t>и0901</t>
  </si>
  <si>
    <t>Карелина</t>
  </si>
  <si>
    <t>Василиса</t>
  </si>
  <si>
    <t>и0902</t>
  </si>
  <si>
    <t>Александрова</t>
  </si>
  <si>
    <t>и0903</t>
  </si>
  <si>
    <t>и0904</t>
  </si>
  <si>
    <t>Замарина</t>
  </si>
  <si>
    <t>и1101</t>
  </si>
  <si>
    <t>Терновская</t>
  </si>
  <si>
    <t>и1102</t>
  </si>
  <si>
    <t>Ананьина</t>
  </si>
  <si>
    <t>и1103</t>
  </si>
  <si>
    <t>Багдасарян</t>
  </si>
  <si>
    <t>Тигран</t>
  </si>
  <si>
    <t>Бедерина</t>
  </si>
  <si>
    <t>Петрова</t>
  </si>
  <si>
    <t>Виноградова</t>
  </si>
  <si>
    <t>Гусева</t>
  </si>
  <si>
    <t>Кожухова</t>
  </si>
  <si>
    <t>Филипповна</t>
  </si>
  <si>
    <t>Артемьева</t>
  </si>
  <si>
    <t>Баталова</t>
  </si>
  <si>
    <t>Георгелаш</t>
  </si>
  <si>
    <t>Завьялов</t>
  </si>
  <si>
    <t>Кочнев</t>
  </si>
  <si>
    <t>Курнаева</t>
  </si>
  <si>
    <t>Снежана</t>
  </si>
  <si>
    <t>Лукьянов</t>
  </si>
  <si>
    <t>Богдан</t>
  </si>
  <si>
    <t>И0619</t>
  </si>
  <si>
    <t>Нурмухамедов</t>
  </si>
  <si>
    <t>Марат</t>
  </si>
  <si>
    <t>Аскарович</t>
  </si>
  <si>
    <t>Оганисян</t>
  </si>
  <si>
    <t>Ваганович</t>
  </si>
  <si>
    <t>Филипенко</t>
  </si>
  <si>
    <t>Новикова</t>
  </si>
  <si>
    <t>Якимов</t>
  </si>
  <si>
    <t>Добрыня</t>
  </si>
  <si>
    <t>Жуланов</t>
  </si>
  <si>
    <t>Эрик</t>
  </si>
  <si>
    <t>Арменович</t>
  </si>
  <si>
    <t>Сеземов</t>
  </si>
  <si>
    <t>Вадим</t>
  </si>
  <si>
    <t>Трофимов</t>
  </si>
  <si>
    <t>Федосеев</t>
  </si>
  <si>
    <t>Щедров</t>
  </si>
  <si>
    <t>Кондырева</t>
  </si>
  <si>
    <t>Михайлов</t>
  </si>
  <si>
    <t>Никитин</t>
  </si>
  <si>
    <t>И0912</t>
  </si>
  <si>
    <t>Приймак</t>
  </si>
  <si>
    <t>Прокопенко</t>
  </si>
  <si>
    <t>И0911</t>
  </si>
  <si>
    <t>Суконкина</t>
  </si>
  <si>
    <t>Камилла</t>
  </si>
  <si>
    <t>Вершинина</t>
  </si>
  <si>
    <t>Волков</t>
  </si>
  <si>
    <t>Артур</t>
  </si>
  <si>
    <t>Овсепович</t>
  </si>
  <si>
    <t>Чугунова</t>
  </si>
  <si>
    <t>Чупрасов</t>
  </si>
  <si>
    <t>Игнат</t>
  </si>
  <si>
    <t>Игнатьев</t>
  </si>
  <si>
    <t>Мустафаева</t>
  </si>
  <si>
    <t>Эмилья</t>
  </si>
  <si>
    <t>Фаридовна</t>
  </si>
  <si>
    <t>Сиднева</t>
  </si>
  <si>
    <t>Хазанова</t>
  </si>
  <si>
    <t>И11</t>
  </si>
  <si>
    <t>Горельникова</t>
  </si>
  <si>
    <t>Гребнев</t>
  </si>
  <si>
    <t>Еремина</t>
  </si>
  <si>
    <t>Жиделев</t>
  </si>
  <si>
    <t>Зайцева</t>
  </si>
  <si>
    <t>Кильницкий</t>
  </si>
  <si>
    <t>Кирбатов</t>
  </si>
  <si>
    <t>Кондратьев</t>
  </si>
  <si>
    <t>Краев</t>
  </si>
  <si>
    <t>Логинов</t>
  </si>
  <si>
    <t>Рубищева</t>
  </si>
  <si>
    <t>Рябцева</t>
  </si>
  <si>
    <t>Ставенчук</t>
  </si>
  <si>
    <t>Валвенкина</t>
  </si>
  <si>
    <t>Воронов</t>
  </si>
  <si>
    <t>Тимур</t>
  </si>
  <si>
    <t>Гайнова</t>
  </si>
  <si>
    <t>Ангелина</t>
  </si>
  <si>
    <t>Житарева</t>
  </si>
  <si>
    <t>Зиновьев</t>
  </si>
  <si>
    <t>Кавтарева</t>
  </si>
  <si>
    <t>Ярославовна</t>
  </si>
  <si>
    <t>И07</t>
  </si>
  <si>
    <t>Саакян</t>
  </si>
  <si>
    <t>Мэри</t>
  </si>
  <si>
    <t>Акоповна</t>
  </si>
  <si>
    <t>Тверитин</t>
  </si>
  <si>
    <t>Романович</t>
  </si>
  <si>
    <t>Шальнова</t>
  </si>
  <si>
    <t>Жуков</t>
  </si>
  <si>
    <t>Анисимов</t>
  </si>
  <si>
    <t>Бабушкин</t>
  </si>
  <si>
    <t>Кензина</t>
  </si>
  <si>
    <t>Кузнецова</t>
  </si>
  <si>
    <t>Лазовская</t>
  </si>
  <si>
    <t>И08</t>
  </si>
  <si>
    <t>Антоновна</t>
  </si>
  <si>
    <t>Махов</t>
  </si>
  <si>
    <t>Морская</t>
  </si>
  <si>
    <t>Перейма</t>
  </si>
  <si>
    <t>Степанова</t>
  </si>
  <si>
    <t>Темнякова</t>
  </si>
  <si>
    <t>Головина</t>
  </si>
  <si>
    <t>Коршунов</t>
  </si>
  <si>
    <t>Заманов</t>
  </si>
  <si>
    <t>Джавид</t>
  </si>
  <si>
    <t>Вагидович</t>
  </si>
  <si>
    <t>Феликс</t>
  </si>
  <si>
    <t>Курах</t>
  </si>
  <si>
    <t>Мишуков</t>
  </si>
  <si>
    <t>Дамир</t>
  </si>
  <si>
    <t>Былинин</t>
  </si>
  <si>
    <t>Михеев</t>
  </si>
  <si>
    <t>Коробов</t>
  </si>
  <si>
    <t>Новожилов</t>
  </si>
  <si>
    <t>Аракелян</t>
  </si>
  <si>
    <t>Ани</t>
  </si>
  <si>
    <t>Камоевна</t>
  </si>
  <si>
    <t>Бойкова</t>
  </si>
  <si>
    <t>Бровкин</t>
  </si>
  <si>
    <t>Вахромеева</t>
  </si>
  <si>
    <t>Дуплищев</t>
  </si>
  <si>
    <t>Захар</t>
  </si>
  <si>
    <t>Ерофеев</t>
  </si>
  <si>
    <t>Кириллов</t>
  </si>
  <si>
    <t>Коморина</t>
  </si>
  <si>
    <t>Коняева</t>
  </si>
  <si>
    <t>Корякин</t>
  </si>
  <si>
    <t>Григоревский</t>
  </si>
  <si>
    <t>Милена</t>
  </si>
  <si>
    <t>Мовсисян</t>
  </si>
  <si>
    <t>Гегамовна</t>
  </si>
  <si>
    <t>Аракся</t>
  </si>
  <si>
    <t>Алексановна</t>
  </si>
  <si>
    <t>Прыгунов</t>
  </si>
  <si>
    <t>Ржевская</t>
  </si>
  <si>
    <t>Саруханян</t>
  </si>
  <si>
    <t>Мартин</t>
  </si>
  <si>
    <t>Соловьёва</t>
  </si>
  <si>
    <t>Тароян</t>
  </si>
  <si>
    <t>Вилен</t>
  </si>
  <si>
    <t>Гамлетович</t>
  </si>
  <si>
    <t>Хватов</t>
  </si>
  <si>
    <t>Хватова</t>
  </si>
  <si>
    <t>Лилия</t>
  </si>
  <si>
    <t>Числавский</t>
  </si>
  <si>
    <t>И10</t>
  </si>
  <si>
    <t>Чулкина</t>
  </si>
  <si>
    <t>Колюшников</t>
  </si>
  <si>
    <t>Родионова</t>
  </si>
  <si>
    <t>Нестерова</t>
  </si>
  <si>
    <t>Вяхирева</t>
  </si>
  <si>
    <t>Кирьянова</t>
  </si>
  <si>
    <t>Васильев</t>
  </si>
  <si>
    <t>Хаева</t>
  </si>
  <si>
    <t>Сидоров</t>
  </si>
  <si>
    <t>Терентьев</t>
  </si>
  <si>
    <t>Гущин</t>
  </si>
  <si>
    <t>Толпаева</t>
  </si>
  <si>
    <t>Чернова</t>
  </si>
  <si>
    <t>Макаров</t>
  </si>
  <si>
    <t>Грошева</t>
  </si>
  <si>
    <t>Руслов</t>
  </si>
  <si>
    <t>Максимов</t>
  </si>
  <si>
    <t>Ильин</t>
  </si>
  <si>
    <t>Самойлова</t>
  </si>
  <si>
    <t>Бородин</t>
  </si>
  <si>
    <t>Захарова</t>
  </si>
  <si>
    <t>Спиридонова</t>
  </si>
  <si>
    <t>Брехунцов</t>
  </si>
  <si>
    <t>Царёва</t>
  </si>
  <si>
    <t>Мочернак</t>
  </si>
  <si>
    <t>Бородина</t>
  </si>
  <si>
    <t>Корчагина</t>
  </si>
  <si>
    <t>Гудков</t>
  </si>
  <si>
    <t>Ивашкевич</t>
  </si>
  <si>
    <t>Смирнов</t>
  </si>
  <si>
    <t>Тараева</t>
  </si>
  <si>
    <t>Ширяев</t>
  </si>
  <si>
    <t>Цент</t>
  </si>
  <si>
    <t>Вороненко</t>
  </si>
  <si>
    <t>Неустроев</t>
  </si>
  <si>
    <t>Шепырева</t>
  </si>
  <si>
    <t>Домаев</t>
  </si>
  <si>
    <t>Солянова</t>
  </si>
  <si>
    <t>Будько</t>
  </si>
  <si>
    <t>Ширяева</t>
  </si>
  <si>
    <t>Григорьева</t>
  </si>
  <si>
    <t>Мерзлякова</t>
  </si>
  <si>
    <t>Моисеев</t>
  </si>
  <si>
    <t>Давтян</t>
  </si>
  <si>
    <t>Копиистов</t>
  </si>
  <si>
    <t>Добрякова</t>
  </si>
  <si>
    <t>Николаева</t>
  </si>
  <si>
    <t>Комиссарова</t>
  </si>
  <si>
    <t>Андрианова</t>
  </si>
  <si>
    <t>Тарасова</t>
  </si>
  <si>
    <t>Сенчуков</t>
  </si>
  <si>
    <t>Григорян</t>
  </si>
  <si>
    <t>Спикина</t>
  </si>
  <si>
    <t>Зюзиков</t>
  </si>
  <si>
    <t>Герасимова</t>
  </si>
  <si>
    <t>Мокану</t>
  </si>
  <si>
    <t>Савенков</t>
  </si>
  <si>
    <t>Базунов</t>
  </si>
  <si>
    <t>Лисовой</t>
  </si>
  <si>
    <t>Затекин</t>
  </si>
  <si>
    <t>Ярцев</t>
  </si>
  <si>
    <t>Кручинин</t>
  </si>
  <si>
    <t>Голубев</t>
  </si>
  <si>
    <t>Сергеева</t>
  </si>
  <si>
    <t>Маргарян</t>
  </si>
  <si>
    <t>Ишков</t>
  </si>
  <si>
    <t>Миловидова</t>
  </si>
  <si>
    <t>Ермакова</t>
  </si>
  <si>
    <t>Петровнин</t>
  </si>
  <si>
    <t>Сусарина</t>
  </si>
  <si>
    <t>Ковтун</t>
  </si>
  <si>
    <t>Макарова</t>
  </si>
  <si>
    <t>Зелинская</t>
  </si>
  <si>
    <t>Буйневич</t>
  </si>
  <si>
    <t>Шорохова</t>
  </si>
  <si>
    <t>Авагян</t>
  </si>
  <si>
    <t>Карнаков</t>
  </si>
  <si>
    <t>Сальникова</t>
  </si>
  <si>
    <t>Столяров</t>
  </si>
  <si>
    <t>Вяткин</t>
  </si>
  <si>
    <t>Алексеева</t>
  </si>
  <si>
    <t>Шамилоглы</t>
  </si>
  <si>
    <t>Чупрасова</t>
  </si>
  <si>
    <t>Мохаммад</t>
  </si>
  <si>
    <t>Галкина</t>
  </si>
  <si>
    <t>Денисов</t>
  </si>
  <si>
    <t>Ветютнев</t>
  </si>
  <si>
    <t>Теркин</t>
  </si>
  <si>
    <t>Инкина</t>
  </si>
  <si>
    <t>Сейранян</t>
  </si>
  <si>
    <t>Виногродский</t>
  </si>
  <si>
    <t>Андрон</t>
  </si>
  <si>
    <t>Брониславович</t>
  </si>
  <si>
    <t>Караваева</t>
  </si>
  <si>
    <t xml:space="preserve">Киреева </t>
  </si>
  <si>
    <t>Гришин</t>
  </si>
  <si>
    <t>И</t>
  </si>
  <si>
    <t>Долманова</t>
  </si>
  <si>
    <t>Стецурин</t>
  </si>
  <si>
    <t>Гундалов</t>
  </si>
  <si>
    <t>Лысова</t>
  </si>
  <si>
    <t xml:space="preserve">Саврасова </t>
  </si>
  <si>
    <t xml:space="preserve">Просянникова </t>
  </si>
  <si>
    <t>Нина</t>
  </si>
  <si>
    <t>Соловьева</t>
  </si>
  <si>
    <t xml:space="preserve">Крайнова </t>
  </si>
  <si>
    <t>О</t>
  </si>
  <si>
    <t>Участник</t>
  </si>
  <si>
    <t>Призёр</t>
  </si>
  <si>
    <t>Результаты будут изменены</t>
  </si>
  <si>
    <t>Ф</t>
  </si>
  <si>
    <t>Итоговая ведомость школьного этапа всероссийской олимпиады школьников по истории</t>
  </si>
  <si>
    <t>«22»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</si>
</sst>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DEADA"/>
        <bgColor rgb="FFE6E0EC"/>
      </patternFill>
    </fill>
    <fill>
      <patternFill patternType="solid">
        <fgColor rgb="FFDDD9C3"/>
        <bgColor rgb="FFE6E0EC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5" borderId="0" xfId="0" applyFont="1" applyFill="1" applyAlignment="1"/>
    <xf numFmtId="49" fontId="3" fillId="3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/>
    <xf numFmtId="1" fontId="3" fillId="0" borderId="0" xfId="0" applyNumberFormat="1" applyFont="1" applyFill="1" applyAlignment="1"/>
    <xf numFmtId="1" fontId="3" fillId="4" borderId="0" xfId="0" applyNumberFormat="1" applyFont="1" applyFill="1" applyAlignment="1"/>
    <xf numFmtId="0" fontId="3" fillId="0" borderId="0" xfId="0" applyFont="1" applyFill="1" applyAlignment="1"/>
    <xf numFmtId="0" fontId="5" fillId="4" borderId="1" xfId="0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3" borderId="1" xfId="1" applyNumberFormat="1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left" vertical="center"/>
    </xf>
    <xf numFmtId="0" fontId="5" fillId="9" borderId="1" xfId="2" applyFont="1" applyFill="1" applyBorder="1" applyAlignment="1">
      <alignment horizontal="left" vertical="center"/>
    </xf>
    <xf numFmtId="0" fontId="5" fillId="3" borderId="1" xfId="0" applyFont="1" applyFill="1" applyBorder="1" applyAlignment="1"/>
    <xf numFmtId="164" fontId="5" fillId="4" borderId="1" xfId="1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9" fontId="5" fillId="3" borderId="1" xfId="13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4" borderId="1" xfId="4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2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5" xfId="0" applyNumberFormat="1" applyFont="1" applyFill="1" applyBorder="1" applyAlignment="1">
      <alignment horizontal="center" vertical="top" wrapText="1"/>
    </xf>
    <xf numFmtId="49" fontId="5" fillId="6" borderId="6" xfId="0" applyNumberFormat="1" applyFont="1" applyFill="1" applyBorder="1" applyAlignment="1">
      <alignment horizontal="center" vertical="top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5" fillId="6" borderId="5" xfId="0" applyNumberFormat="1" applyFont="1" applyFill="1" applyBorder="1" applyAlignment="1">
      <alignment horizontal="center" vertical="top" wrapText="1"/>
    </xf>
    <xf numFmtId="1" fontId="5" fillId="6" borderId="6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9" fillId="0" borderId="0" xfId="0" applyFont="1" applyFill="1" applyAlignment="1"/>
    <xf numFmtId="0" fontId="3" fillId="0" borderId="0" xfId="0" applyFont="1" applyFill="1" applyAlignment="1"/>
    <xf numFmtId="0" fontId="3" fillId="4" borderId="1" xfId="0" applyFont="1" applyFill="1" applyBorder="1" applyAlignment="1"/>
    <xf numFmtId="1" fontId="3" fillId="4" borderId="1" xfId="0" applyNumberFormat="1" applyFont="1" applyFill="1" applyBorder="1" applyAlignment="1"/>
    <xf numFmtId="0" fontId="3" fillId="2" borderId="1" xfId="0" applyFont="1" applyFill="1" applyBorder="1" applyAlignment="1"/>
    <xf numFmtId="0" fontId="3" fillId="5" borderId="1" xfId="0" applyFont="1" applyFill="1" applyBorder="1" applyAlignment="1"/>
    <xf numFmtId="0" fontId="11" fillId="4" borderId="1" xfId="0" applyFont="1" applyFill="1" applyBorder="1" applyAlignment="1">
      <alignment horizontal="left" vertical="center"/>
    </xf>
    <xf numFmtId="164" fontId="11" fillId="4" borderId="1" xfId="1" applyNumberFormat="1" applyFont="1" applyFill="1" applyBorder="1" applyAlignment="1">
      <alignment horizontal="left" vertical="center"/>
    </xf>
    <xf numFmtId="1" fontId="11" fillId="4" borderId="1" xfId="0" applyNumberFormat="1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3" borderId="1" xfId="1" applyNumberFormat="1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9" fontId="11" fillId="3" borderId="1" xfId="13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>
      <alignment horizontal="left" vertical="center"/>
    </xf>
    <xf numFmtId="0" fontId="5" fillId="10" borderId="1" xfId="0" applyNumberFormat="1" applyFont="1" applyFill="1" applyBorder="1" applyAlignment="1">
      <alignment horizontal="left" vertical="center"/>
    </xf>
  </cellXfs>
  <cellStyles count="14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4"/>
  <sheetViews>
    <sheetView tabSelected="1" zoomScale="70" zoomScaleNormal="70" workbookViewId="0">
      <selection activeCell="L17" sqref="L17"/>
    </sheetView>
  </sheetViews>
  <sheetFormatPr defaultColWidth="9.109375" defaultRowHeight="18" x14ac:dyDescent="0.35"/>
  <cols>
    <col min="1" max="1" width="7.44140625" style="5" customWidth="1"/>
    <col min="2" max="2" width="6.88671875" style="6" hidden="1" customWidth="1"/>
    <col min="3" max="3" width="20.33203125" style="6" customWidth="1"/>
    <col min="4" max="4" width="18" style="6" hidden="1" customWidth="1"/>
    <col min="5" max="5" width="22.109375" style="6" hidden="1" customWidth="1"/>
    <col min="6" max="6" width="4.109375" style="6" hidden="1" customWidth="1"/>
    <col min="7" max="8" width="4.109375" style="6" customWidth="1"/>
    <col min="9" max="9" width="13.109375" style="6" hidden="1" customWidth="1"/>
    <col min="10" max="10" width="8.109375" style="14" customWidth="1"/>
    <col min="11" max="11" width="12.33203125" style="6" hidden="1" customWidth="1"/>
    <col min="12" max="12" width="26" style="5" customWidth="1"/>
    <col min="13" max="13" width="6.109375" style="4" customWidth="1"/>
    <col min="14" max="17" width="6" style="4" customWidth="1"/>
    <col min="18" max="18" width="6.109375" style="4" customWidth="1"/>
    <col min="19" max="22" width="6" style="4" customWidth="1"/>
    <col min="23" max="23" width="6.109375" style="4" customWidth="1"/>
    <col min="24" max="27" width="6" style="4" customWidth="1"/>
    <col min="28" max="28" width="6.109375" style="4" customWidth="1"/>
    <col min="29" max="32" width="6" style="4" customWidth="1"/>
    <col min="33" max="33" width="10.109375" style="10" customWidth="1"/>
    <col min="34" max="34" width="10" style="9" customWidth="1"/>
    <col min="35" max="35" width="10" style="5" customWidth="1"/>
    <col min="36" max="36" width="12.5546875" style="10" customWidth="1"/>
    <col min="37" max="16384" width="9.109375" style="1"/>
  </cols>
  <sheetData>
    <row r="1" spans="1:37" s="7" customFormat="1" x14ac:dyDescent="0.35">
      <c r="J1" s="13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G1" s="8"/>
      <c r="AH1" s="12"/>
      <c r="AI1" s="12"/>
      <c r="AJ1" s="8"/>
    </row>
    <row r="2" spans="1:37" s="7" customFormat="1" x14ac:dyDescent="0.35">
      <c r="A2" s="11" t="s">
        <v>1049</v>
      </c>
      <c r="J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G2" s="8"/>
      <c r="AH2" s="12"/>
      <c r="AI2" s="12"/>
      <c r="AJ2" s="8"/>
    </row>
    <row r="3" spans="1:37" s="7" customFormat="1" x14ac:dyDescent="0.35">
      <c r="A3" s="47" t="s">
        <v>1050</v>
      </c>
      <c r="B3" s="48"/>
      <c r="C3" s="48"/>
      <c r="D3" s="48"/>
      <c r="J3" s="1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G3" s="8"/>
      <c r="AH3" s="12"/>
      <c r="AI3" s="12"/>
      <c r="AJ3" s="8"/>
    </row>
    <row r="4" spans="1:37" s="2" customFormat="1" ht="22.5" customHeight="1" x14ac:dyDescent="0.3">
      <c r="A4" s="35" t="s">
        <v>0</v>
      </c>
      <c r="B4" s="35" t="s">
        <v>7</v>
      </c>
      <c r="C4" s="35" t="s">
        <v>1</v>
      </c>
      <c r="D4" s="35" t="s">
        <v>2</v>
      </c>
      <c r="E4" s="35" t="s">
        <v>3</v>
      </c>
      <c r="F4" s="35" t="s">
        <v>1048</v>
      </c>
      <c r="G4" s="35" t="s">
        <v>1034</v>
      </c>
      <c r="H4" s="35" t="s">
        <v>1044</v>
      </c>
      <c r="I4" s="35" t="s">
        <v>37</v>
      </c>
      <c r="J4" s="41" t="s">
        <v>4</v>
      </c>
      <c r="K4" s="35" t="s">
        <v>36</v>
      </c>
      <c r="L4" s="35" t="s">
        <v>34</v>
      </c>
      <c r="M4" s="44" t="s">
        <v>33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38" t="s">
        <v>6</v>
      </c>
      <c r="AH4" s="35" t="s">
        <v>5</v>
      </c>
      <c r="AI4" s="35" t="s">
        <v>15</v>
      </c>
      <c r="AJ4" s="38" t="s">
        <v>9</v>
      </c>
    </row>
    <row r="5" spans="1:37" s="2" customFormat="1" ht="16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42"/>
      <c r="K5" s="37"/>
      <c r="L5" s="37"/>
      <c r="M5" s="35" t="s">
        <v>10</v>
      </c>
      <c r="N5" s="35" t="s">
        <v>11</v>
      </c>
      <c r="O5" s="35" t="s">
        <v>12</v>
      </c>
      <c r="P5" s="35" t="s">
        <v>13</v>
      </c>
      <c r="Q5" s="35" t="s">
        <v>14</v>
      </c>
      <c r="R5" s="35" t="s">
        <v>18</v>
      </c>
      <c r="S5" s="35" t="s">
        <v>19</v>
      </c>
      <c r="T5" s="35" t="s">
        <v>20</v>
      </c>
      <c r="U5" s="35" t="s">
        <v>21</v>
      </c>
      <c r="V5" s="35" t="s">
        <v>22</v>
      </c>
      <c r="W5" s="35" t="s">
        <v>23</v>
      </c>
      <c r="X5" s="35" t="s">
        <v>24</v>
      </c>
      <c r="Y5" s="35" t="s">
        <v>25</v>
      </c>
      <c r="Z5" s="35" t="s">
        <v>26</v>
      </c>
      <c r="AA5" s="35" t="s">
        <v>27</v>
      </c>
      <c r="AB5" s="35" t="s">
        <v>28</v>
      </c>
      <c r="AC5" s="35" t="s">
        <v>29</v>
      </c>
      <c r="AD5" s="35" t="s">
        <v>30</v>
      </c>
      <c r="AE5" s="35" t="s">
        <v>31</v>
      </c>
      <c r="AF5" s="35" t="s">
        <v>32</v>
      </c>
      <c r="AG5" s="39"/>
      <c r="AH5" s="37"/>
      <c r="AI5" s="37"/>
      <c r="AJ5" s="39"/>
    </row>
    <row r="6" spans="1:37" s="2" customFormat="1" x14ac:dyDescent="0.3">
      <c r="A6" s="36"/>
      <c r="B6" s="36"/>
      <c r="C6" s="36"/>
      <c r="D6" s="36"/>
      <c r="E6" s="36"/>
      <c r="F6" s="36"/>
      <c r="G6" s="36"/>
      <c r="H6" s="36"/>
      <c r="I6" s="36"/>
      <c r="J6" s="43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40"/>
      <c r="AH6" s="36"/>
      <c r="AI6" s="36"/>
      <c r="AJ6" s="40"/>
    </row>
    <row r="7" spans="1:37" x14ac:dyDescent="0.35">
      <c r="A7" s="23">
        <v>1</v>
      </c>
      <c r="B7" s="16" t="s">
        <v>8</v>
      </c>
      <c r="C7" s="16" t="s">
        <v>560</v>
      </c>
      <c r="D7" s="16" t="s">
        <v>371</v>
      </c>
      <c r="E7" s="16" t="s">
        <v>62</v>
      </c>
      <c r="F7" s="24" t="str">
        <f>LEFT(C7,1)</f>
        <v>А</v>
      </c>
      <c r="G7" s="24" t="str">
        <f>LEFT(D7,1)</f>
        <v>А</v>
      </c>
      <c r="H7" s="24" t="str">
        <f>LEFT(E7,1)</f>
        <v>В</v>
      </c>
      <c r="I7" s="20">
        <v>764203</v>
      </c>
      <c r="J7" s="21">
        <v>5</v>
      </c>
      <c r="K7" s="29" t="s">
        <v>561</v>
      </c>
      <c r="L7" s="17" t="s">
        <v>35</v>
      </c>
      <c r="M7" s="18">
        <v>1</v>
      </c>
      <c r="N7" s="18">
        <v>3</v>
      </c>
      <c r="O7" s="18">
        <v>1</v>
      </c>
      <c r="P7" s="18">
        <v>1</v>
      </c>
      <c r="Q7" s="18">
        <v>2</v>
      </c>
      <c r="R7" s="18">
        <v>4</v>
      </c>
      <c r="S7" s="18">
        <v>3</v>
      </c>
      <c r="T7" s="18"/>
      <c r="U7" s="18"/>
      <c r="V7" s="18"/>
      <c r="W7" s="18"/>
      <c r="X7" s="28"/>
      <c r="Y7" s="28"/>
      <c r="Z7" s="28"/>
      <c r="AA7" s="28"/>
      <c r="AB7" s="28"/>
      <c r="AC7" s="28"/>
      <c r="AD7" s="28"/>
      <c r="AE7" s="28"/>
      <c r="AF7" s="28"/>
      <c r="AG7" s="19">
        <f>SUM(M7:AF7)</f>
        <v>15</v>
      </c>
      <c r="AH7" s="25">
        <v>16</v>
      </c>
      <c r="AI7" s="26">
        <f>AG7/AH7</f>
        <v>0.9375</v>
      </c>
      <c r="AJ7" s="27" t="str">
        <f>IF(AG7&gt;75%*AH7,"Победитель",IF(AG7&gt;50%*AH7,"Призёр","Участник"))</f>
        <v>Победитель</v>
      </c>
    </row>
    <row r="8" spans="1:37" x14ac:dyDescent="0.35">
      <c r="A8" s="23">
        <v>2</v>
      </c>
      <c r="B8" s="30" t="s">
        <v>8</v>
      </c>
      <c r="C8" s="31" t="s">
        <v>621</v>
      </c>
      <c r="D8" s="31" t="s">
        <v>227</v>
      </c>
      <c r="E8" s="31" t="s">
        <v>243</v>
      </c>
      <c r="F8" s="24" t="str">
        <f>LEFT(C8,1)</f>
        <v>В</v>
      </c>
      <c r="G8" s="24" t="str">
        <f>LEFT(D8,1)</f>
        <v>Д</v>
      </c>
      <c r="H8" s="24" t="str">
        <f>LEFT(E8,1)</f>
        <v>С</v>
      </c>
      <c r="I8" s="32">
        <v>764204</v>
      </c>
      <c r="J8" s="31">
        <v>5</v>
      </c>
      <c r="K8" s="30" t="s">
        <v>622</v>
      </c>
      <c r="L8" s="17" t="s">
        <v>35</v>
      </c>
      <c r="M8" s="33">
        <v>1</v>
      </c>
      <c r="N8" s="33">
        <v>3</v>
      </c>
      <c r="O8" s="33">
        <v>1</v>
      </c>
      <c r="P8" s="33">
        <v>1</v>
      </c>
      <c r="Q8" s="33">
        <v>3</v>
      </c>
      <c r="R8" s="33">
        <v>4</v>
      </c>
      <c r="S8" s="33">
        <v>2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28"/>
      <c r="AE8" s="28"/>
      <c r="AF8" s="28"/>
      <c r="AG8" s="19">
        <f>SUM(M8:AF8)</f>
        <v>15</v>
      </c>
      <c r="AH8" s="25">
        <v>16</v>
      </c>
      <c r="AI8" s="26">
        <f>AG8/AH8</f>
        <v>0.9375</v>
      </c>
      <c r="AJ8" s="27" t="str">
        <f>IF(AG8&gt;75%*AH8,"Победитель",IF(AG8&gt;50%*AH8,"Призёр","Участник"))</f>
        <v>Победитель</v>
      </c>
    </row>
    <row r="9" spans="1:37" x14ac:dyDescent="0.35">
      <c r="A9" s="23">
        <v>3</v>
      </c>
      <c r="B9" s="30" t="s">
        <v>8</v>
      </c>
      <c r="C9" s="31" t="s">
        <v>626</v>
      </c>
      <c r="D9" s="31" t="s">
        <v>327</v>
      </c>
      <c r="E9" s="31" t="s">
        <v>58</v>
      </c>
      <c r="F9" s="24" t="str">
        <f>LEFT(C9,1)</f>
        <v>В</v>
      </c>
      <c r="G9" s="24" t="str">
        <f>LEFT(D9,1)</f>
        <v>Ю</v>
      </c>
      <c r="H9" s="24" t="str">
        <f>LEFT(E9,1)</f>
        <v>А</v>
      </c>
      <c r="I9" s="32">
        <v>764204</v>
      </c>
      <c r="J9" s="31">
        <v>5</v>
      </c>
      <c r="K9" s="30" t="s">
        <v>627</v>
      </c>
      <c r="L9" s="17" t="s">
        <v>35</v>
      </c>
      <c r="M9" s="33">
        <v>1</v>
      </c>
      <c r="N9" s="33">
        <v>3</v>
      </c>
      <c r="O9" s="33">
        <v>1</v>
      </c>
      <c r="P9" s="33">
        <v>1</v>
      </c>
      <c r="Q9" s="33">
        <v>3</v>
      </c>
      <c r="R9" s="33">
        <v>3</v>
      </c>
      <c r="S9" s="33">
        <v>3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28"/>
      <c r="AE9" s="28"/>
      <c r="AF9" s="28"/>
      <c r="AG9" s="19">
        <f>SUM(M9:AF9)</f>
        <v>15</v>
      </c>
      <c r="AH9" s="25">
        <v>16</v>
      </c>
      <c r="AI9" s="26">
        <f>AG9/AH9</f>
        <v>0.9375</v>
      </c>
      <c r="AJ9" s="27" t="str">
        <f>IF(AG9&gt;75%*AH9,"Победитель",IF(AG9&gt;50%*AH9,"Призёр","Участник"))</f>
        <v>Победитель</v>
      </c>
    </row>
    <row r="10" spans="1:37" x14ac:dyDescent="0.35">
      <c r="A10" s="23">
        <v>4</v>
      </c>
      <c r="B10" s="30" t="s">
        <v>177</v>
      </c>
      <c r="C10" s="31" t="s">
        <v>939</v>
      </c>
      <c r="D10" s="31" t="s">
        <v>52</v>
      </c>
      <c r="E10" s="31" t="s">
        <v>459</v>
      </c>
      <c r="F10" s="24" t="str">
        <f>LEFT(C10,1)</f>
        <v>К</v>
      </c>
      <c r="G10" s="24" t="str">
        <f>LEFT(D10,1)</f>
        <v>Е</v>
      </c>
      <c r="H10" s="24" t="str">
        <f>LEFT(E10,1)</f>
        <v>О</v>
      </c>
      <c r="I10" s="32">
        <v>764204</v>
      </c>
      <c r="J10" s="31">
        <v>5</v>
      </c>
      <c r="K10" s="30" t="s">
        <v>593</v>
      </c>
      <c r="L10" s="17" t="s">
        <v>35</v>
      </c>
      <c r="M10" s="33">
        <v>1</v>
      </c>
      <c r="N10" s="33">
        <v>3</v>
      </c>
      <c r="O10" s="33">
        <v>1</v>
      </c>
      <c r="P10" s="33">
        <v>1</v>
      </c>
      <c r="Q10" s="33">
        <v>3</v>
      </c>
      <c r="R10" s="33">
        <v>3</v>
      </c>
      <c r="S10" s="33">
        <v>3</v>
      </c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28"/>
      <c r="AE10" s="28"/>
      <c r="AF10" s="28"/>
      <c r="AG10" s="19">
        <f>SUM(M10:AF10)</f>
        <v>15</v>
      </c>
      <c r="AH10" s="25">
        <v>16</v>
      </c>
      <c r="AI10" s="26">
        <f>AG10/AH10</f>
        <v>0.9375</v>
      </c>
      <c r="AJ10" s="27" t="str">
        <f>IF(AG10&gt;75%*AH10,"Победитель",IF(AG10&gt;50%*AH10,"Призёр","Участник"))</f>
        <v>Победитель</v>
      </c>
    </row>
    <row r="11" spans="1:37" x14ac:dyDescent="0.35">
      <c r="A11" s="23">
        <v>5</v>
      </c>
      <c r="B11" s="16" t="s">
        <v>55</v>
      </c>
      <c r="C11" s="16" t="s">
        <v>938</v>
      </c>
      <c r="D11" s="16" t="s">
        <v>141</v>
      </c>
      <c r="E11" s="16" t="s">
        <v>58</v>
      </c>
      <c r="F11" s="24" t="str">
        <f>LEFT(C11,1)</f>
        <v>Ч</v>
      </c>
      <c r="G11" s="24" t="str">
        <f>LEFT(D11,1)</f>
        <v>С</v>
      </c>
      <c r="H11" s="24" t="str">
        <f>LEFT(E11,1)</f>
        <v>А</v>
      </c>
      <c r="I11" s="20">
        <v>761312</v>
      </c>
      <c r="J11" s="21">
        <v>5</v>
      </c>
      <c r="K11" s="20" t="s">
        <v>142</v>
      </c>
      <c r="L11" s="17" t="s">
        <v>35</v>
      </c>
      <c r="M11" s="28">
        <v>1</v>
      </c>
      <c r="N11" s="28">
        <v>3</v>
      </c>
      <c r="O11" s="28">
        <v>1</v>
      </c>
      <c r="P11" s="28">
        <v>1</v>
      </c>
      <c r="Q11" s="28">
        <v>3</v>
      </c>
      <c r="R11" s="28">
        <v>3</v>
      </c>
      <c r="S11" s="28">
        <v>3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9">
        <f>SUM(M11:AF11)</f>
        <v>15</v>
      </c>
      <c r="AH11" s="25">
        <v>16</v>
      </c>
      <c r="AI11" s="26">
        <f>AG11/AH11</f>
        <v>0.9375</v>
      </c>
      <c r="AJ11" s="27" t="str">
        <f>IF(AG11&gt;75%*AH11,"Победитель",IF(AG11&gt;50%*AH11,"Призёр","Участник"))</f>
        <v>Победитель</v>
      </c>
    </row>
    <row r="12" spans="1:37" x14ac:dyDescent="0.35">
      <c r="A12" s="23">
        <v>6</v>
      </c>
      <c r="B12" s="30" t="s">
        <v>8</v>
      </c>
      <c r="C12" s="31" t="s">
        <v>942</v>
      </c>
      <c r="D12" s="31" t="s">
        <v>395</v>
      </c>
      <c r="E12" s="31" t="s">
        <v>106</v>
      </c>
      <c r="F12" s="24" t="str">
        <f>LEFT(C12,1)</f>
        <v>В</v>
      </c>
      <c r="G12" s="24" t="str">
        <f>LEFT(D12,1)</f>
        <v>И</v>
      </c>
      <c r="H12" s="24" t="str">
        <f>LEFT(E12,1)</f>
        <v>А</v>
      </c>
      <c r="I12" s="32">
        <v>764204</v>
      </c>
      <c r="J12" s="31">
        <v>5</v>
      </c>
      <c r="K12" s="30" t="s">
        <v>594</v>
      </c>
      <c r="L12" s="17" t="s">
        <v>35</v>
      </c>
      <c r="M12" s="33">
        <v>1</v>
      </c>
      <c r="N12" s="33">
        <v>2</v>
      </c>
      <c r="O12" s="33">
        <v>1</v>
      </c>
      <c r="P12" s="33">
        <v>1</v>
      </c>
      <c r="Q12" s="33">
        <v>3</v>
      </c>
      <c r="R12" s="33">
        <v>3</v>
      </c>
      <c r="S12" s="33">
        <v>3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28"/>
      <c r="AE12" s="28"/>
      <c r="AF12" s="28"/>
      <c r="AG12" s="19">
        <f>SUM(M12:AF12)</f>
        <v>14</v>
      </c>
      <c r="AH12" s="25">
        <v>16</v>
      </c>
      <c r="AI12" s="26">
        <f>AG12/AH12</f>
        <v>0.875</v>
      </c>
      <c r="AJ12" s="27" t="str">
        <f>IF(AG12&gt;75%*AH12,"Победитель",IF(AG12&gt;50%*AH12,"Призёр","Участник"))</f>
        <v>Победитель</v>
      </c>
      <c r="AK12" s="3"/>
    </row>
    <row r="13" spans="1:37" x14ac:dyDescent="0.35">
      <c r="A13" s="23">
        <v>7</v>
      </c>
      <c r="B13" s="30" t="s">
        <v>8</v>
      </c>
      <c r="C13" s="31" t="s">
        <v>574</v>
      </c>
      <c r="D13" s="31" t="s">
        <v>575</v>
      </c>
      <c r="E13" s="31" t="s">
        <v>119</v>
      </c>
      <c r="F13" s="24" t="str">
        <f>LEFT(C13,1)</f>
        <v>Г</v>
      </c>
      <c r="G13" s="24" t="str">
        <f>LEFT(D13,1)</f>
        <v>У</v>
      </c>
      <c r="H13" s="24" t="str">
        <f>LEFT(E13,1)</f>
        <v>И</v>
      </c>
      <c r="I13" s="32">
        <v>764204</v>
      </c>
      <c r="J13" s="31">
        <v>5</v>
      </c>
      <c r="K13" s="30" t="s">
        <v>184</v>
      </c>
      <c r="L13" s="17" t="s">
        <v>35</v>
      </c>
      <c r="M13" s="22">
        <v>1</v>
      </c>
      <c r="N13" s="22">
        <v>2</v>
      </c>
      <c r="O13" s="22">
        <v>1</v>
      </c>
      <c r="P13" s="22">
        <v>1</v>
      </c>
      <c r="Q13" s="22">
        <v>3</v>
      </c>
      <c r="R13" s="22">
        <v>4</v>
      </c>
      <c r="S13" s="22">
        <v>2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8"/>
      <c r="AE13" s="28"/>
      <c r="AF13" s="28"/>
      <c r="AG13" s="19">
        <f>SUM(M13:AF13)</f>
        <v>14</v>
      </c>
      <c r="AH13" s="25">
        <v>16</v>
      </c>
      <c r="AI13" s="26">
        <f>AG13/AH13</f>
        <v>0.875</v>
      </c>
      <c r="AJ13" s="27" t="str">
        <f>IF(AG13&gt;75%*AH13,"Победитель",IF(AG13&gt;50%*AH13,"Призёр","Участник"))</f>
        <v>Победитель</v>
      </c>
    </row>
    <row r="14" spans="1:37" x14ac:dyDescent="0.35">
      <c r="A14" s="23">
        <v>8</v>
      </c>
      <c r="B14" s="30" t="s">
        <v>177</v>
      </c>
      <c r="C14" s="31" t="s">
        <v>75</v>
      </c>
      <c r="D14" s="31" t="s">
        <v>582</v>
      </c>
      <c r="E14" s="31" t="s">
        <v>157</v>
      </c>
      <c r="F14" s="24" t="str">
        <f>LEFT(C14,1)</f>
        <v>Д</v>
      </c>
      <c r="G14" s="24" t="str">
        <f>LEFT(D14,1)</f>
        <v>А</v>
      </c>
      <c r="H14" s="24" t="str">
        <f>LEFT(E14,1)</f>
        <v>Д</v>
      </c>
      <c r="I14" s="32">
        <v>764204</v>
      </c>
      <c r="J14" s="31">
        <v>5</v>
      </c>
      <c r="K14" s="30" t="s">
        <v>583</v>
      </c>
      <c r="L14" s="17" t="s">
        <v>35</v>
      </c>
      <c r="M14" s="33">
        <v>0</v>
      </c>
      <c r="N14" s="33">
        <v>3</v>
      </c>
      <c r="O14" s="33">
        <v>1</v>
      </c>
      <c r="P14" s="33">
        <v>1</v>
      </c>
      <c r="Q14" s="33">
        <v>2</v>
      </c>
      <c r="R14" s="33">
        <v>4</v>
      </c>
      <c r="S14" s="33">
        <v>3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28"/>
      <c r="AE14" s="28"/>
      <c r="AF14" s="28"/>
      <c r="AG14" s="19">
        <f>SUM(M14:AF14)</f>
        <v>14</v>
      </c>
      <c r="AH14" s="25">
        <v>16</v>
      </c>
      <c r="AI14" s="26">
        <f>AG14/AH14</f>
        <v>0.875</v>
      </c>
      <c r="AJ14" s="27" t="str">
        <f>IF(AG14&gt;75%*AH14,"Победитель",IF(AG14&gt;50%*AH14,"Призёр","Участник"))</f>
        <v>Победитель</v>
      </c>
      <c r="AK14" s="3"/>
    </row>
    <row r="15" spans="1:37" x14ac:dyDescent="0.35">
      <c r="A15" s="23">
        <v>9</v>
      </c>
      <c r="B15" s="30" t="s">
        <v>8</v>
      </c>
      <c r="C15" s="31" t="s">
        <v>614</v>
      </c>
      <c r="D15" s="31" t="s">
        <v>100</v>
      </c>
      <c r="E15" s="31" t="s">
        <v>527</v>
      </c>
      <c r="F15" s="24" t="str">
        <f>LEFT(C15,1)</f>
        <v>И</v>
      </c>
      <c r="G15" s="24" t="str">
        <f>LEFT(D15,1)</f>
        <v>М</v>
      </c>
      <c r="H15" s="24" t="str">
        <f>LEFT(E15,1)</f>
        <v>В</v>
      </c>
      <c r="I15" s="32">
        <v>764204</v>
      </c>
      <c r="J15" s="31">
        <v>5</v>
      </c>
      <c r="K15" s="30" t="s">
        <v>615</v>
      </c>
      <c r="L15" s="17" t="s">
        <v>35</v>
      </c>
      <c r="M15" s="33">
        <v>1</v>
      </c>
      <c r="N15" s="33">
        <v>3</v>
      </c>
      <c r="O15" s="33">
        <v>1</v>
      </c>
      <c r="P15" s="33">
        <v>1</v>
      </c>
      <c r="Q15" s="33">
        <v>2</v>
      </c>
      <c r="R15" s="33">
        <v>3</v>
      </c>
      <c r="S15" s="33">
        <v>3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28"/>
      <c r="AE15" s="28"/>
      <c r="AF15" s="28"/>
      <c r="AG15" s="19">
        <f>SUM(M15:AF15)</f>
        <v>14</v>
      </c>
      <c r="AH15" s="25">
        <v>16</v>
      </c>
      <c r="AI15" s="26">
        <f>AG15/AH15</f>
        <v>0.875</v>
      </c>
      <c r="AJ15" s="27" t="str">
        <f>IF(AG15&gt;75%*AH15,"Победитель",IF(AG15&gt;50%*AH15,"Призёр","Участник"))</f>
        <v>Победитель</v>
      </c>
      <c r="AK15" s="3"/>
    </row>
    <row r="16" spans="1:37" x14ac:dyDescent="0.35">
      <c r="A16" s="23">
        <v>10</v>
      </c>
      <c r="B16" s="30" t="s">
        <v>8</v>
      </c>
      <c r="C16" s="31" t="s">
        <v>439</v>
      </c>
      <c r="D16" s="31" t="s">
        <v>568</v>
      </c>
      <c r="E16" s="31" t="s">
        <v>94</v>
      </c>
      <c r="F16" s="24" t="str">
        <f>LEFT(C16,1)</f>
        <v>Л</v>
      </c>
      <c r="G16" s="24" t="str">
        <f>LEFT(D16,1)</f>
        <v>М</v>
      </c>
      <c r="H16" s="24" t="str">
        <f>LEFT(E16,1)</f>
        <v>М</v>
      </c>
      <c r="I16" s="32">
        <v>764204</v>
      </c>
      <c r="J16" s="31">
        <v>5</v>
      </c>
      <c r="K16" s="30" t="s">
        <v>187</v>
      </c>
      <c r="L16" s="17" t="s">
        <v>35</v>
      </c>
      <c r="M16" s="22">
        <v>1</v>
      </c>
      <c r="N16" s="22">
        <v>2</v>
      </c>
      <c r="O16" s="22">
        <v>1</v>
      </c>
      <c r="P16" s="22">
        <v>1</v>
      </c>
      <c r="Q16" s="22">
        <v>3</v>
      </c>
      <c r="R16" s="22">
        <v>3</v>
      </c>
      <c r="S16" s="22">
        <v>3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8"/>
      <c r="AE16" s="28"/>
      <c r="AF16" s="28"/>
      <c r="AG16" s="19">
        <f>SUM(M16:AF16)</f>
        <v>14</v>
      </c>
      <c r="AH16" s="25">
        <v>16</v>
      </c>
      <c r="AI16" s="26">
        <f>AG16/AH16</f>
        <v>0.875</v>
      </c>
      <c r="AJ16" s="27" t="str">
        <f>IF(AG16&gt;75%*AH16,"Победитель",IF(AG16&gt;50%*AH16,"Призёр","Участник"))</f>
        <v>Победитель</v>
      </c>
      <c r="AK16" s="3"/>
    </row>
    <row r="17" spans="1:37" x14ac:dyDescent="0.35">
      <c r="A17" s="23">
        <v>11</v>
      </c>
      <c r="B17" s="30" t="s">
        <v>8</v>
      </c>
      <c r="C17" s="31" t="s">
        <v>941</v>
      </c>
      <c r="D17" s="31" t="s">
        <v>93</v>
      </c>
      <c r="E17" s="31" t="s">
        <v>243</v>
      </c>
      <c r="F17" s="24" t="str">
        <f>LEFT(C17,1)</f>
        <v>Н</v>
      </c>
      <c r="G17" s="24" t="str">
        <f>LEFT(D17,1)</f>
        <v>А</v>
      </c>
      <c r="H17" s="24" t="str">
        <f>LEFT(E17,1)</f>
        <v>С</v>
      </c>
      <c r="I17" s="32">
        <v>764204</v>
      </c>
      <c r="J17" s="31">
        <v>5</v>
      </c>
      <c r="K17" s="30" t="s">
        <v>586</v>
      </c>
      <c r="L17" s="17" t="s">
        <v>35</v>
      </c>
      <c r="M17" s="22">
        <v>1</v>
      </c>
      <c r="N17" s="22">
        <v>2</v>
      </c>
      <c r="O17" s="22">
        <v>1</v>
      </c>
      <c r="P17" s="22">
        <v>1</v>
      </c>
      <c r="Q17" s="22">
        <v>2</v>
      </c>
      <c r="R17" s="22">
        <v>4</v>
      </c>
      <c r="S17" s="22">
        <v>3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8"/>
      <c r="AE17" s="28"/>
      <c r="AF17" s="28"/>
      <c r="AG17" s="19">
        <f>SUM(M17:AF17)</f>
        <v>14</v>
      </c>
      <c r="AH17" s="25">
        <v>16</v>
      </c>
      <c r="AI17" s="26">
        <f>AG17/AH17</f>
        <v>0.875</v>
      </c>
      <c r="AJ17" s="27" t="str">
        <f>IF(AG17&gt;75%*AH17,"Победитель",IF(AG17&gt;50%*AH17,"Призёр","Участник"))</f>
        <v>Победитель</v>
      </c>
      <c r="AK17" s="3"/>
    </row>
    <row r="18" spans="1:37" x14ac:dyDescent="0.35">
      <c r="A18" s="23">
        <v>12</v>
      </c>
      <c r="B18" s="30" t="s">
        <v>8</v>
      </c>
      <c r="C18" s="31" t="s">
        <v>452</v>
      </c>
      <c r="D18" s="31" t="s">
        <v>386</v>
      </c>
      <c r="E18" s="31" t="s">
        <v>58</v>
      </c>
      <c r="F18" s="24" t="str">
        <f>LEFT(C18,1)</f>
        <v>П</v>
      </c>
      <c r="G18" s="24" t="str">
        <f>LEFT(D18,1)</f>
        <v>В</v>
      </c>
      <c r="H18" s="24" t="str">
        <f>LEFT(E18,1)</f>
        <v>А</v>
      </c>
      <c r="I18" s="32">
        <v>764204</v>
      </c>
      <c r="J18" s="31">
        <v>5</v>
      </c>
      <c r="K18" s="30" t="s">
        <v>561</v>
      </c>
      <c r="L18" s="17" t="s">
        <v>35</v>
      </c>
      <c r="M18" s="22">
        <v>1</v>
      </c>
      <c r="N18" s="22">
        <v>1</v>
      </c>
      <c r="O18" s="22">
        <v>1</v>
      </c>
      <c r="P18" s="22">
        <v>1</v>
      </c>
      <c r="Q18" s="22">
        <v>3</v>
      </c>
      <c r="R18" s="22">
        <v>4</v>
      </c>
      <c r="S18" s="22">
        <v>3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8"/>
      <c r="AE18" s="28"/>
      <c r="AF18" s="28"/>
      <c r="AG18" s="19">
        <f>SUM(M18:AF18)</f>
        <v>14</v>
      </c>
      <c r="AH18" s="25">
        <v>16</v>
      </c>
      <c r="AI18" s="26">
        <f>AG18/AH18</f>
        <v>0.875</v>
      </c>
      <c r="AJ18" s="27" t="str">
        <f>IF(AG18&gt;75%*AH18,"Победитель",IF(AG18&gt;50%*AH18,"Призёр","Участник"))</f>
        <v>Победитель</v>
      </c>
      <c r="AK18" s="3"/>
    </row>
    <row r="19" spans="1:37" x14ac:dyDescent="0.35">
      <c r="A19" s="23">
        <v>13</v>
      </c>
      <c r="B19" s="30" t="s">
        <v>8</v>
      </c>
      <c r="C19" s="31" t="s">
        <v>940</v>
      </c>
      <c r="D19" s="31" t="s">
        <v>371</v>
      </c>
      <c r="E19" s="31" t="s">
        <v>243</v>
      </c>
      <c r="F19" s="24" t="str">
        <f>LEFT(C19,1)</f>
        <v>Р</v>
      </c>
      <c r="G19" s="24" t="str">
        <f>LEFT(D19,1)</f>
        <v>А</v>
      </c>
      <c r="H19" s="24" t="str">
        <f>LEFT(E19,1)</f>
        <v>С</v>
      </c>
      <c r="I19" s="32">
        <v>764204</v>
      </c>
      <c r="J19" s="31">
        <v>5</v>
      </c>
      <c r="K19" s="30" t="s">
        <v>584</v>
      </c>
      <c r="L19" s="17" t="s">
        <v>35</v>
      </c>
      <c r="M19" s="22">
        <v>1</v>
      </c>
      <c r="N19" s="22">
        <v>2</v>
      </c>
      <c r="O19" s="22">
        <v>1</v>
      </c>
      <c r="P19" s="22">
        <v>1</v>
      </c>
      <c r="Q19" s="22">
        <v>2</v>
      </c>
      <c r="R19" s="22">
        <v>4</v>
      </c>
      <c r="S19" s="22">
        <v>3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8"/>
      <c r="AE19" s="28"/>
      <c r="AF19" s="28"/>
      <c r="AG19" s="19">
        <f>SUM(M19:AF19)</f>
        <v>14</v>
      </c>
      <c r="AH19" s="25">
        <v>16</v>
      </c>
      <c r="AI19" s="26">
        <f>AG19/AH19</f>
        <v>0.875</v>
      </c>
      <c r="AJ19" s="27" t="str">
        <f>IF(AG19&gt;75%*AH19,"Победитель",IF(AG19&gt;50%*AH19,"Призёр","Участник"))</f>
        <v>Победитель</v>
      </c>
    </row>
    <row r="20" spans="1:37" x14ac:dyDescent="0.35">
      <c r="A20" s="23">
        <v>14</v>
      </c>
      <c r="B20" s="16" t="s">
        <v>38</v>
      </c>
      <c r="C20" s="16" t="s">
        <v>51</v>
      </c>
      <c r="D20" s="16" t="s">
        <v>52</v>
      </c>
      <c r="E20" s="16" t="s">
        <v>53</v>
      </c>
      <c r="F20" s="24" t="str">
        <f>LEFT(C20,1)</f>
        <v>С</v>
      </c>
      <c r="G20" s="24" t="str">
        <f>LEFT(D20,1)</f>
        <v>Е</v>
      </c>
      <c r="H20" s="24" t="str">
        <f>LEFT(E20,1)</f>
        <v>А</v>
      </c>
      <c r="I20" s="20">
        <v>761312</v>
      </c>
      <c r="J20" s="21">
        <v>5</v>
      </c>
      <c r="K20" s="20" t="s">
        <v>54</v>
      </c>
      <c r="L20" s="17" t="s">
        <v>35</v>
      </c>
      <c r="M20" s="18">
        <v>1</v>
      </c>
      <c r="N20" s="18">
        <v>3</v>
      </c>
      <c r="O20" s="18">
        <v>1</v>
      </c>
      <c r="P20" s="18">
        <v>1</v>
      </c>
      <c r="Q20" s="18">
        <v>3</v>
      </c>
      <c r="R20" s="18">
        <v>2</v>
      </c>
      <c r="S20" s="18">
        <v>3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9">
        <f>SUM(M20:AF20)</f>
        <v>14</v>
      </c>
      <c r="AH20" s="25">
        <v>16</v>
      </c>
      <c r="AI20" s="26">
        <f>AG20/AH20</f>
        <v>0.875</v>
      </c>
      <c r="AJ20" s="27" t="str">
        <f>IF(AG20&gt;75%*AH20,"Победитель",IF(AG20&gt;50%*AH20,"Призёр","Участник"))</f>
        <v>Победитель</v>
      </c>
    </row>
    <row r="21" spans="1:37" x14ac:dyDescent="0.35">
      <c r="A21" s="23">
        <v>15</v>
      </c>
      <c r="B21" s="49" t="s">
        <v>55</v>
      </c>
      <c r="C21" s="49" t="s">
        <v>1032</v>
      </c>
      <c r="D21" s="49" t="s">
        <v>227</v>
      </c>
      <c r="E21" s="49" t="s">
        <v>136</v>
      </c>
      <c r="F21" s="24" t="str">
        <f>LEFT(C21,1)</f>
        <v>К</v>
      </c>
      <c r="G21" s="24" t="str">
        <f>LEFT(D21,1)</f>
        <v>Д</v>
      </c>
      <c r="H21" s="24" t="str">
        <f>LEFT(E21,1)</f>
        <v>А</v>
      </c>
      <c r="I21" s="49">
        <v>763217</v>
      </c>
      <c r="J21" s="50">
        <v>5</v>
      </c>
      <c r="K21" s="49" t="s">
        <v>187</v>
      </c>
      <c r="L21" s="17" t="s">
        <v>35</v>
      </c>
      <c r="M21" s="51">
        <v>1</v>
      </c>
      <c r="N21" s="51">
        <v>2</v>
      </c>
      <c r="O21" s="51">
        <v>1</v>
      </c>
      <c r="P21" s="51">
        <v>1</v>
      </c>
      <c r="Q21" s="51">
        <v>3</v>
      </c>
      <c r="R21" s="51">
        <v>3</v>
      </c>
      <c r="S21" s="51">
        <v>3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9">
        <f>SUM(M21:AF21)</f>
        <v>14</v>
      </c>
      <c r="AH21" s="52">
        <v>16</v>
      </c>
      <c r="AI21" s="26">
        <f>AG21/AH21</f>
        <v>0.875</v>
      </c>
      <c r="AJ21" s="27" t="str">
        <f>IF(AG21&gt;75%*AH21,"Победитель",IF(AG21&gt;50%*AH21,"Призёр","Участник"))</f>
        <v>Победитель</v>
      </c>
    </row>
    <row r="22" spans="1:37" x14ac:dyDescent="0.35">
      <c r="A22" s="23">
        <v>16</v>
      </c>
      <c r="B22" s="30" t="s">
        <v>8</v>
      </c>
      <c r="C22" s="31" t="s">
        <v>600</v>
      </c>
      <c r="D22" s="31" t="s">
        <v>227</v>
      </c>
      <c r="E22" s="31" t="s">
        <v>243</v>
      </c>
      <c r="F22" s="24" t="str">
        <f>LEFT(C22,1)</f>
        <v>Б</v>
      </c>
      <c r="G22" s="24" t="str">
        <f>LEFT(D22,1)</f>
        <v>Д</v>
      </c>
      <c r="H22" s="24" t="str">
        <f>LEFT(E22,1)</f>
        <v>С</v>
      </c>
      <c r="I22" s="32">
        <v>764204</v>
      </c>
      <c r="J22" s="31">
        <v>5</v>
      </c>
      <c r="K22" s="30" t="s">
        <v>601</v>
      </c>
      <c r="L22" s="17" t="s">
        <v>35</v>
      </c>
      <c r="M22" s="33">
        <v>1</v>
      </c>
      <c r="N22" s="33">
        <v>3</v>
      </c>
      <c r="O22" s="33">
        <v>1</v>
      </c>
      <c r="P22" s="33">
        <v>1</v>
      </c>
      <c r="Q22" s="33">
        <v>1</v>
      </c>
      <c r="R22" s="33">
        <v>4</v>
      </c>
      <c r="S22" s="33">
        <v>2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28"/>
      <c r="AE22" s="28"/>
      <c r="AF22" s="28"/>
      <c r="AG22" s="19">
        <f>SUM(M22:AF22)</f>
        <v>13</v>
      </c>
      <c r="AH22" s="25">
        <v>16</v>
      </c>
      <c r="AI22" s="26">
        <f>AG22/AH22</f>
        <v>0.8125</v>
      </c>
      <c r="AJ22" s="27" t="str">
        <f>IF(AG22&gt;75%*AH22,"Победитель",IF(AG22&gt;50%*AH22,"Призёр","Участник"))</f>
        <v>Победитель</v>
      </c>
    </row>
    <row r="23" spans="1:37" x14ac:dyDescent="0.35">
      <c r="A23" s="23">
        <v>17</v>
      </c>
      <c r="B23" s="30" t="s">
        <v>177</v>
      </c>
      <c r="C23" s="31" t="s">
        <v>944</v>
      </c>
      <c r="D23" s="31" t="s">
        <v>201</v>
      </c>
      <c r="E23" s="31" t="s">
        <v>45</v>
      </c>
      <c r="F23" s="24" t="str">
        <f>LEFT(C23,1)</f>
        <v>В</v>
      </c>
      <c r="G23" s="24" t="str">
        <f>LEFT(D23,1)</f>
        <v>М</v>
      </c>
      <c r="H23" s="24" t="str">
        <f>LEFT(E23,1)</f>
        <v>А</v>
      </c>
      <c r="I23" s="32">
        <v>764204</v>
      </c>
      <c r="J23" s="31">
        <v>5</v>
      </c>
      <c r="K23" s="30" t="s">
        <v>595</v>
      </c>
      <c r="L23" s="17" t="s">
        <v>35</v>
      </c>
      <c r="M23" s="33">
        <v>1</v>
      </c>
      <c r="N23" s="33">
        <v>2</v>
      </c>
      <c r="O23" s="33">
        <v>1</v>
      </c>
      <c r="P23" s="33">
        <v>1</v>
      </c>
      <c r="Q23" s="33">
        <v>2</v>
      </c>
      <c r="R23" s="33">
        <v>3</v>
      </c>
      <c r="S23" s="33">
        <v>3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28"/>
      <c r="AE23" s="28"/>
      <c r="AF23" s="28"/>
      <c r="AG23" s="19">
        <f>SUM(M23:AF23)</f>
        <v>13</v>
      </c>
      <c r="AH23" s="25">
        <v>16</v>
      </c>
      <c r="AI23" s="26">
        <f>AG23/AH23</f>
        <v>0.8125</v>
      </c>
      <c r="AJ23" s="27" t="str">
        <f>IF(AG23&gt;75%*AH23,"Победитель",IF(AG23&gt;50%*AH23,"Призёр","Участник"))</f>
        <v>Победитель</v>
      </c>
    </row>
    <row r="24" spans="1:37" x14ac:dyDescent="0.35">
      <c r="A24" s="23">
        <v>18</v>
      </c>
      <c r="B24" s="30" t="s">
        <v>177</v>
      </c>
      <c r="C24" s="31" t="s">
        <v>576</v>
      </c>
      <c r="D24" s="31" t="s">
        <v>577</v>
      </c>
      <c r="E24" s="31" t="s">
        <v>303</v>
      </c>
      <c r="F24" s="24" t="str">
        <f>LEFT(C24,1)</f>
        <v>Г</v>
      </c>
      <c r="G24" s="24" t="str">
        <f>LEFT(D24,1)</f>
        <v>В</v>
      </c>
      <c r="H24" s="24" t="str">
        <f>LEFT(E24,1)</f>
        <v>М</v>
      </c>
      <c r="I24" s="32">
        <v>764204</v>
      </c>
      <c r="J24" s="31">
        <v>5</v>
      </c>
      <c r="K24" s="30" t="s">
        <v>559</v>
      </c>
      <c r="L24" s="17" t="s">
        <v>35</v>
      </c>
      <c r="M24" s="22">
        <v>1</v>
      </c>
      <c r="N24" s="22">
        <v>3</v>
      </c>
      <c r="O24" s="22">
        <v>1</v>
      </c>
      <c r="P24" s="22">
        <v>1</v>
      </c>
      <c r="Q24" s="22">
        <v>2</v>
      </c>
      <c r="R24" s="22">
        <v>2</v>
      </c>
      <c r="S24" s="22">
        <v>3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8"/>
      <c r="AE24" s="28"/>
      <c r="AF24" s="28"/>
      <c r="AG24" s="19">
        <f>SUM(M24:AF24)</f>
        <v>13</v>
      </c>
      <c r="AH24" s="25">
        <v>16</v>
      </c>
      <c r="AI24" s="26">
        <f>AG24/AH24</f>
        <v>0.8125</v>
      </c>
      <c r="AJ24" s="27" t="str">
        <f>IF(AG24&gt;75%*AH24,"Победитель",IF(AG24&gt;50%*AH24,"Призёр","Участник"))</f>
        <v>Победитель</v>
      </c>
    </row>
    <row r="25" spans="1:37" x14ac:dyDescent="0.35">
      <c r="A25" s="23">
        <v>19</v>
      </c>
      <c r="B25" s="30" t="s">
        <v>8</v>
      </c>
      <c r="C25" s="31" t="s">
        <v>943</v>
      </c>
      <c r="D25" s="31" t="s">
        <v>150</v>
      </c>
      <c r="E25" s="31" t="s">
        <v>589</v>
      </c>
      <c r="F25" s="24" t="str">
        <f>LEFT(C25,1)</f>
        <v>К</v>
      </c>
      <c r="G25" s="24" t="str">
        <f>LEFT(D25,1)</f>
        <v>С</v>
      </c>
      <c r="H25" s="24" t="str">
        <f>LEFT(E25,1)</f>
        <v>В</v>
      </c>
      <c r="I25" s="32">
        <v>764204</v>
      </c>
      <c r="J25" s="31">
        <v>5</v>
      </c>
      <c r="K25" s="30" t="s">
        <v>590</v>
      </c>
      <c r="L25" s="17" t="s">
        <v>35</v>
      </c>
      <c r="M25" s="22">
        <v>1</v>
      </c>
      <c r="N25" s="22">
        <v>2</v>
      </c>
      <c r="O25" s="22">
        <v>1</v>
      </c>
      <c r="P25" s="22">
        <v>1</v>
      </c>
      <c r="Q25" s="22">
        <v>2</v>
      </c>
      <c r="R25" s="22">
        <v>3</v>
      </c>
      <c r="S25" s="22">
        <v>3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8"/>
      <c r="AE25" s="28"/>
      <c r="AF25" s="28"/>
      <c r="AG25" s="19">
        <f>SUM(M25:AF25)</f>
        <v>13</v>
      </c>
      <c r="AH25" s="25">
        <v>16</v>
      </c>
      <c r="AI25" s="26">
        <f>AG25/AH25</f>
        <v>0.8125</v>
      </c>
      <c r="AJ25" s="27" t="str">
        <f>IF(AG25&gt;75%*AH25,"Победитель",IF(AG25&gt;50%*AH25,"Призёр","Участник"))</f>
        <v>Победитель</v>
      </c>
    </row>
    <row r="26" spans="1:37" x14ac:dyDescent="0.35">
      <c r="A26" s="23">
        <v>20</v>
      </c>
      <c r="B26" s="30" t="s">
        <v>8</v>
      </c>
      <c r="C26" s="31" t="s">
        <v>628</v>
      </c>
      <c r="D26" s="31" t="s">
        <v>310</v>
      </c>
      <c r="E26" s="31" t="s">
        <v>70</v>
      </c>
      <c r="F26" s="24" t="str">
        <f>LEFT(C26,1)</f>
        <v>М</v>
      </c>
      <c r="G26" s="24" t="str">
        <f>LEFT(D26,1)</f>
        <v>Е</v>
      </c>
      <c r="H26" s="24" t="str">
        <f>LEFT(E26,1)</f>
        <v>Е</v>
      </c>
      <c r="I26" s="32">
        <v>764204</v>
      </c>
      <c r="J26" s="31">
        <v>5</v>
      </c>
      <c r="K26" s="30" t="s">
        <v>629</v>
      </c>
      <c r="L26" s="17" t="s">
        <v>35</v>
      </c>
      <c r="M26" s="33">
        <v>1</v>
      </c>
      <c r="N26" s="33">
        <v>2</v>
      </c>
      <c r="O26" s="33">
        <v>1</v>
      </c>
      <c r="P26" s="33">
        <v>1</v>
      </c>
      <c r="Q26" s="33">
        <v>3</v>
      </c>
      <c r="R26" s="33">
        <v>3</v>
      </c>
      <c r="S26" s="33">
        <v>2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28"/>
      <c r="AE26" s="28"/>
      <c r="AF26" s="28"/>
      <c r="AG26" s="19">
        <f>SUM(M26:AF26)</f>
        <v>13</v>
      </c>
      <c r="AH26" s="25">
        <v>16</v>
      </c>
      <c r="AI26" s="26">
        <f>AG26/AH26</f>
        <v>0.8125</v>
      </c>
      <c r="AJ26" s="27" t="str">
        <f>IF(AG26&gt;75%*AH26,"Победитель",IF(AG26&gt;50%*AH26,"Призёр","Участник"))</f>
        <v>Победитель</v>
      </c>
    </row>
    <row r="27" spans="1:37" x14ac:dyDescent="0.35">
      <c r="A27" s="23">
        <v>21</v>
      </c>
      <c r="B27" s="30" t="s">
        <v>8</v>
      </c>
      <c r="C27" s="31" t="s">
        <v>945</v>
      </c>
      <c r="D27" s="31" t="s">
        <v>247</v>
      </c>
      <c r="E27" s="31" t="s">
        <v>58</v>
      </c>
      <c r="F27" s="24" t="str">
        <f>LEFT(C27,1)</f>
        <v>Х</v>
      </c>
      <c r="G27" s="24" t="str">
        <f>LEFT(D27,1)</f>
        <v>В</v>
      </c>
      <c r="H27" s="24" t="str">
        <f>LEFT(E27,1)</f>
        <v>А</v>
      </c>
      <c r="I27" s="32">
        <v>764204</v>
      </c>
      <c r="J27" s="31">
        <v>5</v>
      </c>
      <c r="K27" s="30" t="s">
        <v>610</v>
      </c>
      <c r="L27" s="17" t="s">
        <v>35</v>
      </c>
      <c r="M27" s="33">
        <v>1</v>
      </c>
      <c r="N27" s="33">
        <v>3</v>
      </c>
      <c r="O27" s="33">
        <v>1</v>
      </c>
      <c r="P27" s="33">
        <v>1</v>
      </c>
      <c r="Q27" s="33">
        <v>1</v>
      </c>
      <c r="R27" s="33">
        <v>3</v>
      </c>
      <c r="S27" s="33">
        <v>3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28"/>
      <c r="AE27" s="28"/>
      <c r="AF27" s="28"/>
      <c r="AG27" s="19">
        <f>SUM(M27:AF27)</f>
        <v>13</v>
      </c>
      <c r="AH27" s="25">
        <v>16</v>
      </c>
      <c r="AI27" s="26">
        <f>AG27/AH27</f>
        <v>0.8125</v>
      </c>
      <c r="AJ27" s="27" t="str">
        <f>IF(AG27&gt;75%*AH27,"Победитель",IF(AG27&gt;50%*AH27,"Призёр","Участник"))</f>
        <v>Победитель</v>
      </c>
    </row>
    <row r="28" spans="1:37" x14ac:dyDescent="0.35">
      <c r="A28" s="23">
        <v>22</v>
      </c>
      <c r="B28" s="30" t="s">
        <v>177</v>
      </c>
      <c r="C28" s="31" t="s">
        <v>720</v>
      </c>
      <c r="D28" s="31" t="s">
        <v>363</v>
      </c>
      <c r="E28" s="31" t="s">
        <v>168</v>
      </c>
      <c r="F28" s="24" t="str">
        <f>LEFT(C28,1)</f>
        <v>А</v>
      </c>
      <c r="G28" s="24" t="str">
        <f>LEFT(D28,1)</f>
        <v>А</v>
      </c>
      <c r="H28" s="24" t="str">
        <f>LEFT(E28,1)</f>
        <v>С</v>
      </c>
      <c r="I28" s="32">
        <v>764204</v>
      </c>
      <c r="J28" s="31">
        <v>5</v>
      </c>
      <c r="K28" s="30" t="s">
        <v>588</v>
      </c>
      <c r="L28" s="17" t="s">
        <v>35</v>
      </c>
      <c r="M28" s="22">
        <v>1</v>
      </c>
      <c r="N28" s="22">
        <v>2</v>
      </c>
      <c r="O28" s="22">
        <v>1</v>
      </c>
      <c r="P28" s="22">
        <v>1</v>
      </c>
      <c r="Q28" s="22">
        <v>1</v>
      </c>
      <c r="R28" s="22">
        <v>3</v>
      </c>
      <c r="S28" s="22">
        <v>3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8"/>
      <c r="AE28" s="28"/>
      <c r="AF28" s="28"/>
      <c r="AG28" s="19">
        <f>SUM(M28:AF28)</f>
        <v>12</v>
      </c>
      <c r="AH28" s="25">
        <v>16</v>
      </c>
      <c r="AI28" s="26">
        <f>AG28/AH28</f>
        <v>0.75</v>
      </c>
      <c r="AJ28" s="27" t="s">
        <v>1045</v>
      </c>
    </row>
    <row r="29" spans="1:37" x14ac:dyDescent="0.35">
      <c r="A29" s="23">
        <v>23</v>
      </c>
      <c r="B29" s="16" t="s">
        <v>177</v>
      </c>
      <c r="C29" s="16" t="s">
        <v>720</v>
      </c>
      <c r="D29" s="16" t="s">
        <v>721</v>
      </c>
      <c r="E29" s="16" t="s">
        <v>45</v>
      </c>
      <c r="F29" s="24" t="str">
        <f>LEFT(C29,1)</f>
        <v>А</v>
      </c>
      <c r="G29" s="24" t="str">
        <f>LEFT(D29,1)</f>
        <v>П</v>
      </c>
      <c r="H29" s="24" t="str">
        <f>LEFT(E29,1)</f>
        <v>А</v>
      </c>
      <c r="I29" s="20">
        <v>763127</v>
      </c>
      <c r="J29" s="21">
        <v>5</v>
      </c>
      <c r="K29" s="20" t="s">
        <v>184</v>
      </c>
      <c r="L29" s="17" t="s">
        <v>35</v>
      </c>
      <c r="M29" s="18">
        <v>1</v>
      </c>
      <c r="N29" s="18">
        <v>1</v>
      </c>
      <c r="O29" s="18">
        <v>1</v>
      </c>
      <c r="P29" s="18">
        <v>1</v>
      </c>
      <c r="Q29" s="18">
        <v>3</v>
      </c>
      <c r="R29" s="18">
        <v>2</v>
      </c>
      <c r="S29" s="18">
        <v>3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9">
        <f>SUM(M29:AF29)</f>
        <v>12</v>
      </c>
      <c r="AH29" s="25">
        <v>16</v>
      </c>
      <c r="AI29" s="26">
        <f>AG29/AH29</f>
        <v>0.75</v>
      </c>
      <c r="AJ29" s="27" t="s">
        <v>1045</v>
      </c>
    </row>
    <row r="30" spans="1:37" x14ac:dyDescent="0.35">
      <c r="A30" s="23">
        <v>24</v>
      </c>
      <c r="B30" s="16" t="s">
        <v>38</v>
      </c>
      <c r="C30" s="16" t="s">
        <v>39</v>
      </c>
      <c r="D30" s="16" t="s">
        <v>40</v>
      </c>
      <c r="E30" s="16" t="s">
        <v>41</v>
      </c>
      <c r="F30" s="24" t="str">
        <f>LEFT(C30,1)</f>
        <v>Б</v>
      </c>
      <c r="G30" s="24" t="str">
        <f>LEFT(D30,1)</f>
        <v>А</v>
      </c>
      <c r="H30" s="24" t="str">
        <f>LEFT(E30,1)</f>
        <v>И</v>
      </c>
      <c r="I30" s="20">
        <v>761312</v>
      </c>
      <c r="J30" s="21">
        <v>5</v>
      </c>
      <c r="K30" s="20" t="s">
        <v>42</v>
      </c>
      <c r="L30" s="17" t="s">
        <v>35</v>
      </c>
      <c r="M30" s="18">
        <v>1</v>
      </c>
      <c r="N30" s="18">
        <v>3</v>
      </c>
      <c r="O30" s="18">
        <v>1</v>
      </c>
      <c r="P30" s="18">
        <v>1</v>
      </c>
      <c r="Q30" s="18">
        <v>3</v>
      </c>
      <c r="R30" s="18">
        <v>3</v>
      </c>
      <c r="S30" s="18">
        <v>0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>
        <f>SUM(M30:AF30)</f>
        <v>12</v>
      </c>
      <c r="AH30" s="25">
        <v>16</v>
      </c>
      <c r="AI30" s="26">
        <f>AG30/AH30</f>
        <v>0.75</v>
      </c>
      <c r="AJ30" s="27" t="s">
        <v>1045</v>
      </c>
    </row>
    <row r="31" spans="1:37" x14ac:dyDescent="0.35">
      <c r="A31" s="23">
        <v>25</v>
      </c>
      <c r="B31" s="30" t="s">
        <v>177</v>
      </c>
      <c r="C31" s="31" t="s">
        <v>948</v>
      </c>
      <c r="D31" s="31" t="s">
        <v>115</v>
      </c>
      <c r="E31" s="31" t="s">
        <v>344</v>
      </c>
      <c r="F31" s="24" t="str">
        <f>LEFT(C31,1)</f>
        <v>Г</v>
      </c>
      <c r="G31" s="24" t="str">
        <f>LEFT(D31,1)</f>
        <v>И</v>
      </c>
      <c r="H31" s="24" t="str">
        <f>LEFT(E31,1)</f>
        <v>В</v>
      </c>
      <c r="I31" s="32">
        <v>764204</v>
      </c>
      <c r="J31" s="31">
        <v>5</v>
      </c>
      <c r="K31" s="30" t="s">
        <v>585</v>
      </c>
      <c r="L31" s="17" t="s">
        <v>35</v>
      </c>
      <c r="M31" s="22">
        <v>1</v>
      </c>
      <c r="N31" s="22">
        <v>2</v>
      </c>
      <c r="O31" s="22">
        <v>0</v>
      </c>
      <c r="P31" s="22">
        <v>1</v>
      </c>
      <c r="Q31" s="22">
        <v>3</v>
      </c>
      <c r="R31" s="22">
        <v>2</v>
      </c>
      <c r="S31" s="22">
        <v>3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8"/>
      <c r="AE31" s="28"/>
      <c r="AF31" s="28"/>
      <c r="AG31" s="19">
        <f>SUM(M31:AF31)</f>
        <v>12</v>
      </c>
      <c r="AH31" s="25">
        <v>16</v>
      </c>
      <c r="AI31" s="26">
        <f>AG31/AH31</f>
        <v>0.75</v>
      </c>
      <c r="AJ31" s="27" t="s">
        <v>1045</v>
      </c>
    </row>
    <row r="32" spans="1:37" x14ac:dyDescent="0.35">
      <c r="A32" s="23">
        <v>26</v>
      </c>
      <c r="B32" s="16" t="s">
        <v>55</v>
      </c>
      <c r="C32" s="16" t="s">
        <v>731</v>
      </c>
      <c r="D32" s="16" t="s">
        <v>371</v>
      </c>
      <c r="E32" s="16" t="s">
        <v>243</v>
      </c>
      <c r="F32" s="24" t="str">
        <f>LEFT(C32,1)</f>
        <v>Ж</v>
      </c>
      <c r="G32" s="24" t="str">
        <f>LEFT(D32,1)</f>
        <v>А</v>
      </c>
      <c r="H32" s="24" t="str">
        <f>LEFT(E32,1)</f>
        <v>С</v>
      </c>
      <c r="I32" s="16">
        <v>764206</v>
      </c>
      <c r="J32" s="21">
        <v>5</v>
      </c>
      <c r="K32" s="16" t="s">
        <v>732</v>
      </c>
      <c r="L32" s="17" t="s">
        <v>35</v>
      </c>
      <c r="M32" s="28">
        <v>4</v>
      </c>
      <c r="N32" s="28">
        <v>8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19">
        <f>SUM(M32:AF32)</f>
        <v>12</v>
      </c>
      <c r="AH32" s="25">
        <v>16</v>
      </c>
      <c r="AI32" s="26">
        <f>AG32/AH32</f>
        <v>0.75</v>
      </c>
      <c r="AJ32" s="27" t="s">
        <v>1045</v>
      </c>
    </row>
    <row r="33" spans="1:36" x14ac:dyDescent="0.35">
      <c r="A33" s="23">
        <v>27</v>
      </c>
      <c r="B33" s="16" t="s">
        <v>38</v>
      </c>
      <c r="C33" s="16" t="s">
        <v>735</v>
      </c>
      <c r="D33" s="16" t="s">
        <v>721</v>
      </c>
      <c r="E33" s="16" t="s">
        <v>183</v>
      </c>
      <c r="F33" s="24" t="str">
        <f>LEFT(C33,1)</f>
        <v>М</v>
      </c>
      <c r="G33" s="24" t="str">
        <f>LEFT(D33,1)</f>
        <v>П</v>
      </c>
      <c r="H33" s="24" t="str">
        <f>LEFT(E33,1)</f>
        <v>Л</v>
      </c>
      <c r="I33" s="16">
        <v>764206</v>
      </c>
      <c r="J33" s="21">
        <v>5</v>
      </c>
      <c r="K33" s="16" t="s">
        <v>736</v>
      </c>
      <c r="L33" s="17" t="s">
        <v>35</v>
      </c>
      <c r="M33" s="28">
        <v>4</v>
      </c>
      <c r="N33" s="28">
        <v>8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19">
        <f>SUM(M33:AF33)</f>
        <v>12</v>
      </c>
      <c r="AH33" s="25">
        <v>16</v>
      </c>
      <c r="AI33" s="26">
        <f>AG33/AH33</f>
        <v>0.75</v>
      </c>
      <c r="AJ33" s="27" t="s">
        <v>1045</v>
      </c>
    </row>
    <row r="34" spans="1:36" x14ac:dyDescent="0.35">
      <c r="A34" s="23">
        <v>28</v>
      </c>
      <c r="B34" s="16" t="s">
        <v>38</v>
      </c>
      <c r="C34" s="16" t="s">
        <v>43</v>
      </c>
      <c r="D34" s="16" t="s">
        <v>44</v>
      </c>
      <c r="E34" s="16" t="s">
        <v>45</v>
      </c>
      <c r="F34" s="24" t="str">
        <f>LEFT(C34,1)</f>
        <v>П</v>
      </c>
      <c r="G34" s="24" t="str">
        <f>LEFT(D34,1)</f>
        <v>Г</v>
      </c>
      <c r="H34" s="24" t="str">
        <f>LEFT(E34,1)</f>
        <v>А</v>
      </c>
      <c r="I34" s="20">
        <v>761312</v>
      </c>
      <c r="J34" s="21">
        <v>5</v>
      </c>
      <c r="K34" s="20" t="s">
        <v>46</v>
      </c>
      <c r="L34" s="17" t="s">
        <v>35</v>
      </c>
      <c r="M34" s="18">
        <v>1</v>
      </c>
      <c r="N34" s="18">
        <v>3</v>
      </c>
      <c r="O34" s="18">
        <v>1</v>
      </c>
      <c r="P34" s="18">
        <v>1</v>
      </c>
      <c r="Q34" s="18">
        <v>3</v>
      </c>
      <c r="R34" s="18">
        <v>3</v>
      </c>
      <c r="S34" s="18">
        <v>0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9">
        <f>SUM(M34:AF34)</f>
        <v>12</v>
      </c>
      <c r="AH34" s="25">
        <v>16</v>
      </c>
      <c r="AI34" s="26">
        <f>AG34/AH34</f>
        <v>0.75</v>
      </c>
      <c r="AJ34" s="27" t="s">
        <v>1045</v>
      </c>
    </row>
    <row r="35" spans="1:36" x14ac:dyDescent="0.35">
      <c r="A35" s="23">
        <v>29</v>
      </c>
      <c r="B35" s="30" t="s">
        <v>8</v>
      </c>
      <c r="C35" s="31" t="s">
        <v>623</v>
      </c>
      <c r="D35" s="31" t="s">
        <v>214</v>
      </c>
      <c r="E35" s="31" t="s">
        <v>506</v>
      </c>
      <c r="F35" s="24" t="str">
        <f>LEFT(C35,1)</f>
        <v>П</v>
      </c>
      <c r="G35" s="24" t="str">
        <f>LEFT(D35,1)</f>
        <v>А</v>
      </c>
      <c r="H35" s="24" t="str">
        <f>LEFT(E35,1)</f>
        <v>Ю</v>
      </c>
      <c r="I35" s="32">
        <v>764204</v>
      </c>
      <c r="J35" s="31">
        <v>5</v>
      </c>
      <c r="K35" s="30" t="s">
        <v>624</v>
      </c>
      <c r="L35" s="17" t="s">
        <v>35</v>
      </c>
      <c r="M35" s="33">
        <v>1</v>
      </c>
      <c r="N35" s="33">
        <v>3</v>
      </c>
      <c r="O35" s="33">
        <v>0</v>
      </c>
      <c r="P35" s="33">
        <v>1</v>
      </c>
      <c r="Q35" s="33">
        <v>2</v>
      </c>
      <c r="R35" s="33">
        <v>3</v>
      </c>
      <c r="S35" s="33">
        <v>2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28"/>
      <c r="AE35" s="28"/>
      <c r="AF35" s="28"/>
      <c r="AG35" s="19">
        <f>SUM(M35:AF35)</f>
        <v>12</v>
      </c>
      <c r="AH35" s="25">
        <v>16</v>
      </c>
      <c r="AI35" s="26">
        <f>AG35/AH35</f>
        <v>0.75</v>
      </c>
      <c r="AJ35" s="27" t="s">
        <v>1045</v>
      </c>
    </row>
    <row r="36" spans="1:36" x14ac:dyDescent="0.35">
      <c r="A36" s="23">
        <v>30</v>
      </c>
      <c r="B36" s="16" t="s">
        <v>38</v>
      </c>
      <c r="C36" s="16" t="s">
        <v>946</v>
      </c>
      <c r="D36" s="16" t="s">
        <v>402</v>
      </c>
      <c r="E36" s="16" t="s">
        <v>168</v>
      </c>
      <c r="F36" s="24" t="str">
        <f>LEFT(C36,1)</f>
        <v>С</v>
      </c>
      <c r="G36" s="24" t="str">
        <f>LEFT(D36,1)</f>
        <v>Д</v>
      </c>
      <c r="H36" s="24" t="str">
        <f>LEFT(E36,1)</f>
        <v>С</v>
      </c>
      <c r="I36" s="20">
        <v>763121</v>
      </c>
      <c r="J36" s="21">
        <v>5</v>
      </c>
      <c r="K36" s="20" t="s">
        <v>187</v>
      </c>
      <c r="L36" s="17" t="s">
        <v>35</v>
      </c>
      <c r="M36" s="18">
        <v>1</v>
      </c>
      <c r="N36" s="18">
        <v>3</v>
      </c>
      <c r="O36" s="18">
        <v>1</v>
      </c>
      <c r="P36" s="18">
        <v>1</v>
      </c>
      <c r="Q36" s="18">
        <v>3</v>
      </c>
      <c r="R36" s="18">
        <v>2</v>
      </c>
      <c r="S36" s="18">
        <v>1</v>
      </c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>
        <f>SUM(M36:AF36)</f>
        <v>12</v>
      </c>
      <c r="AH36" s="25">
        <v>16</v>
      </c>
      <c r="AI36" s="26">
        <f>AG36/AH36</f>
        <v>0.75</v>
      </c>
      <c r="AJ36" s="27" t="s">
        <v>1045</v>
      </c>
    </row>
    <row r="37" spans="1:36" x14ac:dyDescent="0.35">
      <c r="A37" s="23">
        <v>31</v>
      </c>
      <c r="B37" s="30" t="s">
        <v>8</v>
      </c>
      <c r="C37" s="31" t="s">
        <v>365</v>
      </c>
      <c r="D37" s="31" t="s">
        <v>611</v>
      </c>
      <c r="E37" s="31" t="s">
        <v>58</v>
      </c>
      <c r="F37" s="24" t="str">
        <f>LEFT(C37,1)</f>
        <v>С</v>
      </c>
      <c r="G37" s="24" t="str">
        <f>LEFT(D37,1)</f>
        <v>М</v>
      </c>
      <c r="H37" s="24" t="str">
        <f>LEFT(E37,1)</f>
        <v>А</v>
      </c>
      <c r="I37" s="32">
        <v>764204</v>
      </c>
      <c r="J37" s="31">
        <v>5</v>
      </c>
      <c r="K37" s="30" t="s">
        <v>612</v>
      </c>
      <c r="L37" s="17" t="s">
        <v>35</v>
      </c>
      <c r="M37" s="33">
        <v>1</v>
      </c>
      <c r="N37" s="33">
        <v>2</v>
      </c>
      <c r="O37" s="33">
        <v>1</v>
      </c>
      <c r="P37" s="33">
        <v>1</v>
      </c>
      <c r="Q37" s="33">
        <v>2</v>
      </c>
      <c r="R37" s="33">
        <v>3</v>
      </c>
      <c r="S37" s="33">
        <v>2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28"/>
      <c r="AE37" s="28"/>
      <c r="AF37" s="28"/>
      <c r="AG37" s="19">
        <f>SUM(M37:AF37)</f>
        <v>12</v>
      </c>
      <c r="AH37" s="25">
        <v>16</v>
      </c>
      <c r="AI37" s="26">
        <f>AG37/AH37</f>
        <v>0.75</v>
      </c>
      <c r="AJ37" s="27" t="s">
        <v>1045</v>
      </c>
    </row>
    <row r="38" spans="1:36" x14ac:dyDescent="0.35">
      <c r="A38" s="23">
        <v>32</v>
      </c>
      <c r="B38" s="16" t="s">
        <v>38</v>
      </c>
      <c r="C38" s="16" t="s">
        <v>947</v>
      </c>
      <c r="D38" s="16" t="s">
        <v>302</v>
      </c>
      <c r="E38" s="16" t="s">
        <v>274</v>
      </c>
      <c r="F38" s="24" t="str">
        <f>LEFT(C38,1)</f>
        <v>Т</v>
      </c>
      <c r="G38" s="24" t="str">
        <f>LEFT(D38,1)</f>
        <v>А</v>
      </c>
      <c r="H38" s="24" t="str">
        <f>LEFT(E38,1)</f>
        <v>П</v>
      </c>
      <c r="I38" s="20">
        <v>763121</v>
      </c>
      <c r="J38" s="21">
        <v>5</v>
      </c>
      <c r="K38" s="20" t="s">
        <v>187</v>
      </c>
      <c r="L38" s="17" t="s">
        <v>35</v>
      </c>
      <c r="M38" s="18">
        <v>1</v>
      </c>
      <c r="N38" s="18">
        <v>3</v>
      </c>
      <c r="O38" s="18">
        <v>0</v>
      </c>
      <c r="P38" s="18">
        <v>1</v>
      </c>
      <c r="Q38" s="18">
        <v>2</v>
      </c>
      <c r="R38" s="18">
        <v>4</v>
      </c>
      <c r="S38" s="18">
        <v>1</v>
      </c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>
        <f>SUM(M38:AF38)</f>
        <v>12</v>
      </c>
      <c r="AH38" s="25">
        <v>16</v>
      </c>
      <c r="AI38" s="26">
        <f>AG38/AH38</f>
        <v>0.75</v>
      </c>
      <c r="AJ38" s="27" t="s">
        <v>1045</v>
      </c>
    </row>
    <row r="39" spans="1:36" x14ac:dyDescent="0.35">
      <c r="A39" s="23">
        <v>33</v>
      </c>
      <c r="B39" s="30" t="s">
        <v>8</v>
      </c>
      <c r="C39" s="31" t="s">
        <v>949</v>
      </c>
      <c r="D39" s="31" t="s">
        <v>185</v>
      </c>
      <c r="E39" s="31" t="s">
        <v>70</v>
      </c>
      <c r="F39" s="24" t="str">
        <f>LEFT(C39,1)</f>
        <v>Т</v>
      </c>
      <c r="G39" s="24" t="str">
        <f>LEFT(D39,1)</f>
        <v>Д</v>
      </c>
      <c r="H39" s="24" t="str">
        <f>LEFT(E39,1)</f>
        <v>Е</v>
      </c>
      <c r="I39" s="32">
        <v>764204</v>
      </c>
      <c r="J39" s="31">
        <v>5</v>
      </c>
      <c r="K39" s="30" t="s">
        <v>616</v>
      </c>
      <c r="L39" s="17" t="s">
        <v>35</v>
      </c>
      <c r="M39" s="33">
        <v>1</v>
      </c>
      <c r="N39" s="33">
        <v>2</v>
      </c>
      <c r="O39" s="33">
        <v>1</v>
      </c>
      <c r="P39" s="33">
        <v>1</v>
      </c>
      <c r="Q39" s="33">
        <v>1</v>
      </c>
      <c r="R39" s="33">
        <v>3</v>
      </c>
      <c r="S39" s="33">
        <v>3</v>
      </c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28"/>
      <c r="AE39" s="28"/>
      <c r="AF39" s="28"/>
      <c r="AG39" s="19">
        <f>SUM(M39:AF39)</f>
        <v>12</v>
      </c>
      <c r="AH39" s="25">
        <v>16</v>
      </c>
      <c r="AI39" s="26">
        <f>AG39/AH39</f>
        <v>0.75</v>
      </c>
      <c r="AJ39" s="27" t="s">
        <v>1045</v>
      </c>
    </row>
    <row r="40" spans="1:36" x14ac:dyDescent="0.35">
      <c r="A40" s="23">
        <v>34</v>
      </c>
      <c r="B40" s="30" t="s">
        <v>177</v>
      </c>
      <c r="C40" s="31" t="s">
        <v>191</v>
      </c>
      <c r="D40" s="31" t="s">
        <v>40</v>
      </c>
      <c r="E40" s="31" t="s">
        <v>193</v>
      </c>
      <c r="F40" s="24" t="str">
        <f>LEFT(C40,1)</f>
        <v>К</v>
      </c>
      <c r="G40" s="24" t="str">
        <f>LEFT(D40,1)</f>
        <v>А</v>
      </c>
      <c r="H40" s="24" t="str">
        <f>LEFT(E40,1)</f>
        <v>А</v>
      </c>
      <c r="I40" s="32">
        <v>764204</v>
      </c>
      <c r="J40" s="31">
        <v>5</v>
      </c>
      <c r="K40" s="30" t="s">
        <v>625</v>
      </c>
      <c r="L40" s="17" t="s">
        <v>35</v>
      </c>
      <c r="M40" s="33">
        <v>1</v>
      </c>
      <c r="N40" s="33">
        <v>3</v>
      </c>
      <c r="O40" s="33">
        <v>1</v>
      </c>
      <c r="P40" s="33">
        <v>1</v>
      </c>
      <c r="Q40" s="33">
        <v>1</v>
      </c>
      <c r="R40" s="33">
        <v>3</v>
      </c>
      <c r="S40" s="33">
        <v>1</v>
      </c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28"/>
      <c r="AE40" s="28"/>
      <c r="AF40" s="28"/>
      <c r="AG40" s="19">
        <f>SUM(M40:AF40)</f>
        <v>11</v>
      </c>
      <c r="AH40" s="25">
        <v>16</v>
      </c>
      <c r="AI40" s="26">
        <f>AG40/AH40</f>
        <v>0.6875</v>
      </c>
      <c r="AJ40" s="27" t="s">
        <v>1045</v>
      </c>
    </row>
    <row r="41" spans="1:36" x14ac:dyDescent="0.35">
      <c r="A41" s="23">
        <v>35</v>
      </c>
      <c r="B41" s="16" t="s">
        <v>8</v>
      </c>
      <c r="C41" s="16" t="s">
        <v>558</v>
      </c>
      <c r="D41" s="16" t="s">
        <v>227</v>
      </c>
      <c r="E41" s="16" t="s">
        <v>70</v>
      </c>
      <c r="F41" s="24" t="str">
        <f>LEFT(C41,1)</f>
        <v>М</v>
      </c>
      <c r="G41" s="24" t="str">
        <f>LEFT(D41,1)</f>
        <v>Д</v>
      </c>
      <c r="H41" s="24" t="str">
        <f>LEFT(E41,1)</f>
        <v>Е</v>
      </c>
      <c r="I41" s="20">
        <v>764203</v>
      </c>
      <c r="J41" s="21">
        <v>5</v>
      </c>
      <c r="K41" s="29" t="s">
        <v>559</v>
      </c>
      <c r="L41" s="17" t="s">
        <v>35</v>
      </c>
      <c r="M41" s="18">
        <v>1</v>
      </c>
      <c r="N41" s="18">
        <v>2</v>
      </c>
      <c r="O41" s="18">
        <v>0</v>
      </c>
      <c r="P41" s="18">
        <v>1</v>
      </c>
      <c r="Q41" s="18">
        <v>3</v>
      </c>
      <c r="R41" s="18">
        <v>3</v>
      </c>
      <c r="S41" s="18">
        <v>1</v>
      </c>
      <c r="T41" s="18"/>
      <c r="U41" s="18"/>
      <c r="V41" s="18"/>
      <c r="W41" s="18"/>
      <c r="X41" s="28"/>
      <c r="Y41" s="28"/>
      <c r="Z41" s="28"/>
      <c r="AA41" s="28"/>
      <c r="AB41" s="28"/>
      <c r="AC41" s="28"/>
      <c r="AD41" s="28"/>
      <c r="AE41" s="28"/>
      <c r="AF41" s="28"/>
      <c r="AG41" s="19">
        <f>SUM(M41:AF41)</f>
        <v>11</v>
      </c>
      <c r="AH41" s="25">
        <v>16</v>
      </c>
      <c r="AI41" s="26">
        <f>AG41/AH41</f>
        <v>0.6875</v>
      </c>
      <c r="AJ41" s="27" t="s">
        <v>1045</v>
      </c>
    </row>
    <row r="42" spans="1:36" x14ac:dyDescent="0.35">
      <c r="A42" s="23">
        <v>36</v>
      </c>
      <c r="B42" s="30" t="s">
        <v>177</v>
      </c>
      <c r="C42" s="31" t="s">
        <v>951</v>
      </c>
      <c r="D42" s="31" t="s">
        <v>52</v>
      </c>
      <c r="E42" s="31" t="s">
        <v>579</v>
      </c>
      <c r="F42" s="24" t="str">
        <f>LEFT(C42,1)</f>
        <v>М</v>
      </c>
      <c r="G42" s="24" t="str">
        <f>LEFT(D42,1)</f>
        <v>Е</v>
      </c>
      <c r="H42" s="24" t="str">
        <f>LEFT(E42,1)</f>
        <v>К</v>
      </c>
      <c r="I42" s="32">
        <v>764204</v>
      </c>
      <c r="J42" s="31">
        <v>5</v>
      </c>
      <c r="K42" s="30" t="s">
        <v>580</v>
      </c>
      <c r="L42" s="17" t="s">
        <v>35</v>
      </c>
      <c r="M42" s="22">
        <v>1</v>
      </c>
      <c r="N42" s="22">
        <v>3</v>
      </c>
      <c r="O42" s="22">
        <v>1</v>
      </c>
      <c r="P42" s="22">
        <v>1</v>
      </c>
      <c r="Q42" s="22">
        <v>2</v>
      </c>
      <c r="R42" s="22">
        <v>1</v>
      </c>
      <c r="S42" s="22">
        <v>2</v>
      </c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8"/>
      <c r="AE42" s="28"/>
      <c r="AF42" s="28"/>
      <c r="AG42" s="19">
        <f>SUM(M42:AF42)</f>
        <v>11</v>
      </c>
      <c r="AH42" s="25">
        <v>16</v>
      </c>
      <c r="AI42" s="26">
        <f>AG42/AH42</f>
        <v>0.6875</v>
      </c>
      <c r="AJ42" s="27" t="s">
        <v>1045</v>
      </c>
    </row>
    <row r="43" spans="1:36" x14ac:dyDescent="0.35">
      <c r="A43" s="23">
        <v>37</v>
      </c>
      <c r="B43" s="16" t="s">
        <v>38</v>
      </c>
      <c r="C43" s="16" t="s">
        <v>743</v>
      </c>
      <c r="D43" s="16" t="s">
        <v>307</v>
      </c>
      <c r="E43" s="16" t="s">
        <v>286</v>
      </c>
      <c r="F43" s="24" t="str">
        <f>LEFT(C43,1)</f>
        <v>Р</v>
      </c>
      <c r="G43" s="24" t="str">
        <f>LEFT(D43,1)</f>
        <v>Г</v>
      </c>
      <c r="H43" s="24" t="str">
        <f>LEFT(E43,1)</f>
        <v>К</v>
      </c>
      <c r="I43" s="16">
        <v>764206</v>
      </c>
      <c r="J43" s="21">
        <v>5</v>
      </c>
      <c r="K43" s="16" t="s">
        <v>744</v>
      </c>
      <c r="L43" s="17" t="s">
        <v>35</v>
      </c>
      <c r="M43" s="28">
        <v>4</v>
      </c>
      <c r="N43" s="28">
        <v>7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19">
        <f>SUM(M43:AF43)</f>
        <v>11</v>
      </c>
      <c r="AH43" s="25">
        <v>16</v>
      </c>
      <c r="AI43" s="26">
        <f>AG43/AH43</f>
        <v>0.6875</v>
      </c>
      <c r="AJ43" s="27" t="s">
        <v>1045</v>
      </c>
    </row>
    <row r="44" spans="1:36" x14ac:dyDescent="0.35">
      <c r="A44" s="23">
        <v>38</v>
      </c>
      <c r="B44" s="30" t="s">
        <v>8</v>
      </c>
      <c r="C44" s="31" t="s">
        <v>311</v>
      </c>
      <c r="D44" s="31" t="s">
        <v>377</v>
      </c>
      <c r="E44" s="31" t="s">
        <v>243</v>
      </c>
      <c r="F44" s="24" t="str">
        <f>LEFT(C44,1)</f>
        <v>Р</v>
      </c>
      <c r="G44" s="24" t="str">
        <f>LEFT(D44,1)</f>
        <v>К</v>
      </c>
      <c r="H44" s="24" t="str">
        <f>LEFT(E44,1)</f>
        <v>С</v>
      </c>
      <c r="I44" s="32">
        <v>764204</v>
      </c>
      <c r="J44" s="31">
        <v>5</v>
      </c>
      <c r="K44" s="30" t="s">
        <v>619</v>
      </c>
      <c r="L44" s="17" t="s">
        <v>35</v>
      </c>
      <c r="M44" s="33">
        <v>1</v>
      </c>
      <c r="N44" s="33">
        <v>1</v>
      </c>
      <c r="O44" s="33">
        <v>1</v>
      </c>
      <c r="P44" s="33">
        <v>1</v>
      </c>
      <c r="Q44" s="33">
        <v>3</v>
      </c>
      <c r="R44" s="33">
        <v>3</v>
      </c>
      <c r="S44" s="33">
        <v>1</v>
      </c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28"/>
      <c r="AE44" s="28"/>
      <c r="AF44" s="28"/>
      <c r="AG44" s="19">
        <f>SUM(M44:AF44)</f>
        <v>11</v>
      </c>
      <c r="AH44" s="25">
        <v>16</v>
      </c>
      <c r="AI44" s="26">
        <f>AG44/AH44</f>
        <v>0.6875</v>
      </c>
      <c r="AJ44" s="27" t="s">
        <v>1045</v>
      </c>
    </row>
    <row r="45" spans="1:36" x14ac:dyDescent="0.35">
      <c r="A45" s="23">
        <v>39</v>
      </c>
      <c r="B45" s="30" t="s">
        <v>8</v>
      </c>
      <c r="C45" s="31" t="s">
        <v>84</v>
      </c>
      <c r="D45" s="31" t="s">
        <v>85</v>
      </c>
      <c r="E45" s="31" t="s">
        <v>94</v>
      </c>
      <c r="F45" s="24" t="str">
        <f>LEFT(C45,1)</f>
        <v>Т</v>
      </c>
      <c r="G45" s="24" t="str">
        <f>LEFT(D45,1)</f>
        <v>В</v>
      </c>
      <c r="H45" s="24" t="str">
        <f>LEFT(E45,1)</f>
        <v>М</v>
      </c>
      <c r="I45" s="32">
        <v>764204</v>
      </c>
      <c r="J45" s="31">
        <v>5</v>
      </c>
      <c r="K45" s="30" t="s">
        <v>620</v>
      </c>
      <c r="L45" s="17" t="s">
        <v>35</v>
      </c>
      <c r="M45" s="33">
        <v>1</v>
      </c>
      <c r="N45" s="33">
        <v>3</v>
      </c>
      <c r="O45" s="33">
        <v>1</v>
      </c>
      <c r="P45" s="33">
        <v>1</v>
      </c>
      <c r="Q45" s="33">
        <v>3</v>
      </c>
      <c r="R45" s="33">
        <v>2</v>
      </c>
      <c r="S45" s="33">
        <v>0</v>
      </c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28"/>
      <c r="AE45" s="28"/>
      <c r="AF45" s="28"/>
      <c r="AG45" s="19">
        <f>SUM(M45:AF45)</f>
        <v>11</v>
      </c>
      <c r="AH45" s="25">
        <v>16</v>
      </c>
      <c r="AI45" s="26">
        <f>AG45/AH45</f>
        <v>0.6875</v>
      </c>
      <c r="AJ45" s="27" t="s">
        <v>1045</v>
      </c>
    </row>
    <row r="46" spans="1:36" x14ac:dyDescent="0.35">
      <c r="A46" s="23">
        <v>40</v>
      </c>
      <c r="B46" s="30" t="s">
        <v>8</v>
      </c>
      <c r="C46" s="31" t="s">
        <v>950</v>
      </c>
      <c r="D46" s="31" t="s">
        <v>163</v>
      </c>
      <c r="E46" s="31" t="s">
        <v>90</v>
      </c>
      <c r="F46" s="24" t="str">
        <f>LEFT(C46,1)</f>
        <v>Ч</v>
      </c>
      <c r="G46" s="24" t="str">
        <f>LEFT(D46,1)</f>
        <v>С</v>
      </c>
      <c r="H46" s="24" t="str">
        <f>LEFT(E46,1)</f>
        <v>В</v>
      </c>
      <c r="I46" s="32">
        <v>764204</v>
      </c>
      <c r="J46" s="31">
        <v>5</v>
      </c>
      <c r="K46" s="30" t="s">
        <v>578</v>
      </c>
      <c r="L46" s="17" t="s">
        <v>35</v>
      </c>
      <c r="M46" s="22">
        <v>1</v>
      </c>
      <c r="N46" s="22">
        <v>2</v>
      </c>
      <c r="O46" s="22">
        <v>0</v>
      </c>
      <c r="P46" s="22">
        <v>1</v>
      </c>
      <c r="Q46" s="22">
        <v>2</v>
      </c>
      <c r="R46" s="22">
        <v>2</v>
      </c>
      <c r="S46" s="22">
        <v>3</v>
      </c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8"/>
      <c r="AE46" s="28"/>
      <c r="AF46" s="28"/>
      <c r="AG46" s="19">
        <f>SUM(M46:AF46)</f>
        <v>11</v>
      </c>
      <c r="AH46" s="25">
        <v>16</v>
      </c>
      <c r="AI46" s="26">
        <f>AG46/AH46</f>
        <v>0.6875</v>
      </c>
      <c r="AJ46" s="27" t="s">
        <v>1045</v>
      </c>
    </row>
    <row r="47" spans="1:36" x14ac:dyDescent="0.35">
      <c r="A47" s="23">
        <v>41</v>
      </c>
      <c r="B47" s="30" t="s">
        <v>8</v>
      </c>
      <c r="C47" s="31" t="s">
        <v>591</v>
      </c>
      <c r="D47" s="31" t="s">
        <v>366</v>
      </c>
      <c r="E47" s="31" t="s">
        <v>106</v>
      </c>
      <c r="F47" s="24" t="str">
        <f>LEFT(C47,1)</f>
        <v>Ч</v>
      </c>
      <c r="G47" s="24" t="str">
        <f>LEFT(D47,1)</f>
        <v>К</v>
      </c>
      <c r="H47" s="24" t="str">
        <f>LEFT(E47,1)</f>
        <v>А</v>
      </c>
      <c r="I47" s="32">
        <v>764204</v>
      </c>
      <c r="J47" s="31">
        <v>5</v>
      </c>
      <c r="K47" s="30" t="s">
        <v>592</v>
      </c>
      <c r="L47" s="17" t="s">
        <v>35</v>
      </c>
      <c r="M47" s="33">
        <v>1</v>
      </c>
      <c r="N47" s="33">
        <v>2</v>
      </c>
      <c r="O47" s="33">
        <v>1</v>
      </c>
      <c r="P47" s="33">
        <v>1</v>
      </c>
      <c r="Q47" s="33">
        <v>1</v>
      </c>
      <c r="R47" s="33">
        <v>3</v>
      </c>
      <c r="S47" s="33">
        <v>2</v>
      </c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28"/>
      <c r="AE47" s="28"/>
      <c r="AF47" s="28"/>
      <c r="AG47" s="19">
        <f>SUM(M47:AF47)</f>
        <v>11</v>
      </c>
      <c r="AH47" s="25">
        <v>16</v>
      </c>
      <c r="AI47" s="26">
        <f>AG47/AH47</f>
        <v>0.6875</v>
      </c>
      <c r="AJ47" s="27" t="s">
        <v>1045</v>
      </c>
    </row>
    <row r="48" spans="1:36" x14ac:dyDescent="0.35">
      <c r="A48" s="23">
        <v>42</v>
      </c>
      <c r="B48" s="16" t="s">
        <v>8</v>
      </c>
      <c r="C48" s="16" t="s">
        <v>244</v>
      </c>
      <c r="D48" s="16" t="s">
        <v>61</v>
      </c>
      <c r="E48" s="16" t="s">
        <v>243</v>
      </c>
      <c r="F48" s="24" t="str">
        <f>LEFT(C48,1)</f>
        <v>Д</v>
      </c>
      <c r="G48" s="24" t="str">
        <f>LEFT(D48,1)</f>
        <v>Е</v>
      </c>
      <c r="H48" s="24" t="str">
        <f>LEFT(E48,1)</f>
        <v>С</v>
      </c>
      <c r="I48" s="20">
        <v>763122</v>
      </c>
      <c r="J48" s="21">
        <v>5</v>
      </c>
      <c r="K48" s="20" t="s">
        <v>184</v>
      </c>
      <c r="L48" s="17" t="s">
        <v>35</v>
      </c>
      <c r="M48" s="18">
        <v>1</v>
      </c>
      <c r="N48" s="18">
        <v>1</v>
      </c>
      <c r="O48" s="18">
        <v>1</v>
      </c>
      <c r="P48" s="18">
        <v>1</v>
      </c>
      <c r="Q48" s="18">
        <v>3</v>
      </c>
      <c r="R48" s="18">
        <v>1</v>
      </c>
      <c r="S48" s="18">
        <v>2</v>
      </c>
      <c r="T48" s="18"/>
      <c r="U48" s="18"/>
      <c r="V48" s="18"/>
      <c r="W48" s="18"/>
      <c r="X48" s="28"/>
      <c r="Y48" s="28"/>
      <c r="Z48" s="28"/>
      <c r="AA48" s="28"/>
      <c r="AB48" s="28"/>
      <c r="AC48" s="28"/>
      <c r="AD48" s="28"/>
      <c r="AE48" s="28"/>
      <c r="AF48" s="28"/>
      <c r="AG48" s="19">
        <f>SUM(M48:AF48)</f>
        <v>10</v>
      </c>
      <c r="AH48" s="25">
        <v>16</v>
      </c>
      <c r="AI48" s="26">
        <f>AG48/AH48</f>
        <v>0.625</v>
      </c>
      <c r="AJ48" s="27" t="s">
        <v>1045</v>
      </c>
    </row>
    <row r="49" spans="1:36" x14ac:dyDescent="0.35">
      <c r="A49" s="23">
        <v>43</v>
      </c>
      <c r="B49" s="16" t="s">
        <v>177</v>
      </c>
      <c r="C49" s="16" t="s">
        <v>555</v>
      </c>
      <c r="D49" s="16" t="s">
        <v>556</v>
      </c>
      <c r="E49" s="16" t="s">
        <v>557</v>
      </c>
      <c r="F49" s="24" t="str">
        <f>LEFT(C49,1)</f>
        <v>К</v>
      </c>
      <c r="G49" s="24" t="str">
        <f>LEFT(D49,1)</f>
        <v>Д</v>
      </c>
      <c r="H49" s="24" t="str">
        <f>LEFT(E49,1)</f>
        <v>Х</v>
      </c>
      <c r="I49" s="20">
        <v>764203</v>
      </c>
      <c r="J49" s="21">
        <v>5</v>
      </c>
      <c r="K49" s="20" t="s">
        <v>187</v>
      </c>
      <c r="L49" s="17" t="s">
        <v>35</v>
      </c>
      <c r="M49" s="18">
        <v>1</v>
      </c>
      <c r="N49" s="18">
        <v>2</v>
      </c>
      <c r="O49" s="18">
        <v>0</v>
      </c>
      <c r="P49" s="18">
        <v>1</v>
      </c>
      <c r="Q49" s="18">
        <v>2</v>
      </c>
      <c r="R49" s="18">
        <v>3</v>
      </c>
      <c r="S49" s="18">
        <v>1</v>
      </c>
      <c r="T49" s="18"/>
      <c r="U49" s="18"/>
      <c r="V49" s="18"/>
      <c r="W49" s="18"/>
      <c r="X49" s="28"/>
      <c r="Y49" s="28"/>
      <c r="Z49" s="28"/>
      <c r="AA49" s="28"/>
      <c r="AB49" s="28"/>
      <c r="AC49" s="28"/>
      <c r="AD49" s="28"/>
      <c r="AE49" s="28"/>
      <c r="AF49" s="28"/>
      <c r="AG49" s="19">
        <f>SUM(M49:AF49)</f>
        <v>10</v>
      </c>
      <c r="AH49" s="25">
        <v>16</v>
      </c>
      <c r="AI49" s="26">
        <f>AG49/AH49</f>
        <v>0.625</v>
      </c>
      <c r="AJ49" s="27" t="s">
        <v>1045</v>
      </c>
    </row>
    <row r="50" spans="1:36" x14ac:dyDescent="0.35">
      <c r="A50" s="23">
        <v>44</v>
      </c>
      <c r="B50" s="16" t="s">
        <v>8</v>
      </c>
      <c r="C50" s="16" t="s">
        <v>723</v>
      </c>
      <c r="D50" s="16" t="s">
        <v>85</v>
      </c>
      <c r="E50" s="16" t="s">
        <v>106</v>
      </c>
      <c r="F50" s="24" t="str">
        <f>LEFT(C50,1)</f>
        <v>М</v>
      </c>
      <c r="G50" s="24" t="str">
        <f>LEFT(D50,1)</f>
        <v>В</v>
      </c>
      <c r="H50" s="24" t="str">
        <f>LEFT(E50,1)</f>
        <v>А</v>
      </c>
      <c r="I50" s="20">
        <v>763127</v>
      </c>
      <c r="J50" s="21">
        <v>5</v>
      </c>
      <c r="K50" s="29" t="s">
        <v>559</v>
      </c>
      <c r="L50" s="17" t="s">
        <v>35</v>
      </c>
      <c r="M50" s="18">
        <v>0</v>
      </c>
      <c r="N50" s="18">
        <v>1</v>
      </c>
      <c r="O50" s="18">
        <v>1</v>
      </c>
      <c r="P50" s="18">
        <v>1</v>
      </c>
      <c r="Q50" s="18">
        <v>2</v>
      </c>
      <c r="R50" s="18">
        <v>3</v>
      </c>
      <c r="S50" s="18">
        <v>2</v>
      </c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9">
        <f>SUM(M50:AF50)</f>
        <v>10</v>
      </c>
      <c r="AH50" s="25">
        <v>16</v>
      </c>
      <c r="AI50" s="26">
        <f>AG50/AH50</f>
        <v>0.625</v>
      </c>
      <c r="AJ50" s="27" t="s">
        <v>1045</v>
      </c>
    </row>
    <row r="51" spans="1:36" x14ac:dyDescent="0.35">
      <c r="A51" s="23">
        <v>45</v>
      </c>
      <c r="B51" s="16" t="s">
        <v>55</v>
      </c>
      <c r="C51" s="16" t="s">
        <v>56</v>
      </c>
      <c r="D51" s="16" t="s">
        <v>57</v>
      </c>
      <c r="E51" s="16" t="s">
        <v>58</v>
      </c>
      <c r="F51" s="24" t="str">
        <f>LEFT(C51,1)</f>
        <v>С</v>
      </c>
      <c r="G51" s="24" t="str">
        <f>LEFT(D51,1)</f>
        <v>Л</v>
      </c>
      <c r="H51" s="24" t="str">
        <f>LEFT(E51,1)</f>
        <v>А</v>
      </c>
      <c r="I51" s="20">
        <v>761312</v>
      </c>
      <c r="J51" s="21">
        <v>5</v>
      </c>
      <c r="K51" s="20" t="s">
        <v>59</v>
      </c>
      <c r="L51" s="17" t="s">
        <v>35</v>
      </c>
      <c r="M51" s="18">
        <v>0</v>
      </c>
      <c r="N51" s="18">
        <v>3</v>
      </c>
      <c r="O51" s="18">
        <v>1</v>
      </c>
      <c r="P51" s="18">
        <v>1</v>
      </c>
      <c r="Q51" s="18">
        <v>2</v>
      </c>
      <c r="R51" s="18">
        <v>3</v>
      </c>
      <c r="S51" s="18">
        <v>0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9">
        <f>SUM(M51:AF51)</f>
        <v>10</v>
      </c>
      <c r="AH51" s="25">
        <v>16</v>
      </c>
      <c r="AI51" s="26">
        <f>AG51/AH51</f>
        <v>0.625</v>
      </c>
      <c r="AJ51" s="27" t="s">
        <v>1045</v>
      </c>
    </row>
    <row r="52" spans="1:36" x14ac:dyDescent="0.35">
      <c r="A52" s="23">
        <v>46</v>
      </c>
      <c r="B52" s="30" t="s">
        <v>8</v>
      </c>
      <c r="C52" s="31" t="s">
        <v>605</v>
      </c>
      <c r="D52" s="31" t="s">
        <v>606</v>
      </c>
      <c r="E52" s="31" t="s">
        <v>392</v>
      </c>
      <c r="F52" s="24" t="str">
        <f>LEFT(C52,1)</f>
        <v>У</v>
      </c>
      <c r="G52" s="24" t="str">
        <f>LEFT(D52,1)</f>
        <v>Е</v>
      </c>
      <c r="H52" s="24" t="str">
        <f>LEFT(E52,1)</f>
        <v>К</v>
      </c>
      <c r="I52" s="32">
        <v>764204</v>
      </c>
      <c r="J52" s="31">
        <v>5</v>
      </c>
      <c r="K52" s="30" t="s">
        <v>607</v>
      </c>
      <c r="L52" s="17" t="s">
        <v>35</v>
      </c>
      <c r="M52" s="33">
        <v>1</v>
      </c>
      <c r="N52" s="33">
        <v>2</v>
      </c>
      <c r="O52" s="33">
        <v>1</v>
      </c>
      <c r="P52" s="33">
        <v>1</v>
      </c>
      <c r="Q52" s="33">
        <v>2</v>
      </c>
      <c r="R52" s="33">
        <v>1</v>
      </c>
      <c r="S52" s="33">
        <v>2</v>
      </c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28"/>
      <c r="AE52" s="28"/>
      <c r="AF52" s="28"/>
      <c r="AG52" s="19">
        <f>SUM(M52:AF52)</f>
        <v>10</v>
      </c>
      <c r="AH52" s="25">
        <v>16</v>
      </c>
      <c r="AI52" s="26">
        <f>AG52/AH52</f>
        <v>0.625</v>
      </c>
      <c r="AJ52" s="27" t="s">
        <v>1045</v>
      </c>
    </row>
    <row r="53" spans="1:36" x14ac:dyDescent="0.35">
      <c r="A53" s="23">
        <v>47</v>
      </c>
      <c r="B53" s="16" t="s">
        <v>38</v>
      </c>
      <c r="C53" s="16" t="s">
        <v>112</v>
      </c>
      <c r="D53" s="16" t="s">
        <v>379</v>
      </c>
      <c r="E53" s="16" t="s">
        <v>53</v>
      </c>
      <c r="F53" s="24" t="str">
        <f>LEFT(C53,1)</f>
        <v>Ф</v>
      </c>
      <c r="G53" s="24" t="str">
        <f>LEFT(D53,1)</f>
        <v>Ю</v>
      </c>
      <c r="H53" s="24" t="str">
        <f>LEFT(E53,1)</f>
        <v>А</v>
      </c>
      <c r="I53" s="16">
        <v>764206</v>
      </c>
      <c r="J53" s="21">
        <v>5</v>
      </c>
      <c r="K53" s="16" t="s">
        <v>737</v>
      </c>
      <c r="L53" s="17" t="s">
        <v>35</v>
      </c>
      <c r="M53" s="28">
        <v>4</v>
      </c>
      <c r="N53" s="28">
        <v>6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19">
        <f>SUM(M53:AF53)</f>
        <v>10</v>
      </c>
      <c r="AH53" s="25">
        <v>16</v>
      </c>
      <c r="AI53" s="26">
        <f>AG53/AH53</f>
        <v>0.625</v>
      </c>
      <c r="AJ53" s="27" t="s">
        <v>1045</v>
      </c>
    </row>
    <row r="54" spans="1:36" x14ac:dyDescent="0.35">
      <c r="A54" s="23">
        <v>48</v>
      </c>
      <c r="B54" s="16" t="s">
        <v>55</v>
      </c>
      <c r="C54" s="16" t="s">
        <v>738</v>
      </c>
      <c r="D54" s="16" t="s">
        <v>150</v>
      </c>
      <c r="E54" s="16" t="s">
        <v>739</v>
      </c>
      <c r="F54" s="24" t="str">
        <f>LEFT(C54,1)</f>
        <v>Ц</v>
      </c>
      <c r="G54" s="24" t="str">
        <f>LEFT(D54,1)</f>
        <v>С</v>
      </c>
      <c r="H54" s="24" t="str">
        <f>LEFT(E54,1)</f>
        <v>М</v>
      </c>
      <c r="I54" s="16">
        <v>764206</v>
      </c>
      <c r="J54" s="21">
        <v>5</v>
      </c>
      <c r="K54" s="16" t="s">
        <v>740</v>
      </c>
      <c r="L54" s="17" t="s">
        <v>35</v>
      </c>
      <c r="M54" s="28">
        <v>4</v>
      </c>
      <c r="N54" s="28">
        <v>6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19">
        <f>SUM(M54:AF54)</f>
        <v>10</v>
      </c>
      <c r="AH54" s="25">
        <v>16</v>
      </c>
      <c r="AI54" s="26">
        <f>AG54/AH54</f>
        <v>0.625</v>
      </c>
      <c r="AJ54" s="27" t="s">
        <v>1045</v>
      </c>
    </row>
    <row r="55" spans="1:36" x14ac:dyDescent="0.35">
      <c r="A55" s="23">
        <v>49</v>
      </c>
      <c r="B55" s="30" t="s">
        <v>8</v>
      </c>
      <c r="C55" s="31" t="s">
        <v>574</v>
      </c>
      <c r="D55" s="31" t="s">
        <v>327</v>
      </c>
      <c r="E55" s="31" t="s">
        <v>136</v>
      </c>
      <c r="F55" s="24" t="str">
        <f>LEFT(C55,1)</f>
        <v>Г</v>
      </c>
      <c r="G55" s="24" t="str">
        <f>LEFT(D55,1)</f>
        <v>Ю</v>
      </c>
      <c r="H55" s="24" t="str">
        <f>LEFT(E55,1)</f>
        <v>А</v>
      </c>
      <c r="I55" s="32">
        <v>764204</v>
      </c>
      <c r="J55" s="31">
        <v>5</v>
      </c>
      <c r="K55" s="30" t="s">
        <v>587</v>
      </c>
      <c r="L55" s="17" t="s">
        <v>35</v>
      </c>
      <c r="M55" s="22">
        <v>1</v>
      </c>
      <c r="N55" s="22">
        <v>2</v>
      </c>
      <c r="O55" s="22">
        <v>0</v>
      </c>
      <c r="P55" s="22">
        <v>1</v>
      </c>
      <c r="Q55" s="22">
        <v>1</v>
      </c>
      <c r="R55" s="22">
        <v>2</v>
      </c>
      <c r="S55" s="22">
        <v>2</v>
      </c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8"/>
      <c r="AE55" s="28"/>
      <c r="AF55" s="28"/>
      <c r="AG55" s="19">
        <f>SUM(M55:AF55)</f>
        <v>9</v>
      </c>
      <c r="AH55" s="25">
        <v>16</v>
      </c>
      <c r="AI55" s="26">
        <f>AG55/AH55</f>
        <v>0.5625</v>
      </c>
      <c r="AJ55" s="27" t="s">
        <v>1045</v>
      </c>
    </row>
    <row r="56" spans="1:36" x14ac:dyDescent="0.35">
      <c r="A56" s="23">
        <v>50</v>
      </c>
      <c r="B56" s="30" t="s">
        <v>8</v>
      </c>
      <c r="C56" s="31" t="s">
        <v>952</v>
      </c>
      <c r="D56" s="31" t="s">
        <v>386</v>
      </c>
      <c r="E56" s="31" t="s">
        <v>602</v>
      </c>
      <c r="F56" s="24" t="str">
        <f>LEFT(C56,1)</f>
        <v>Г</v>
      </c>
      <c r="G56" s="24" t="str">
        <f>LEFT(D56,1)</f>
        <v>В</v>
      </c>
      <c r="H56" s="24" t="str">
        <f>LEFT(E56,1)</f>
        <v>В</v>
      </c>
      <c r="I56" s="32">
        <v>764204</v>
      </c>
      <c r="J56" s="31">
        <v>5</v>
      </c>
      <c r="K56" s="30" t="s">
        <v>603</v>
      </c>
      <c r="L56" s="17" t="s">
        <v>35</v>
      </c>
      <c r="M56" s="33">
        <v>1</v>
      </c>
      <c r="N56" s="33">
        <v>2</v>
      </c>
      <c r="O56" s="33">
        <v>0</v>
      </c>
      <c r="P56" s="33">
        <v>1</v>
      </c>
      <c r="Q56" s="33">
        <v>1</v>
      </c>
      <c r="R56" s="33">
        <v>1</v>
      </c>
      <c r="S56" s="33">
        <v>3</v>
      </c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28"/>
      <c r="AE56" s="28"/>
      <c r="AF56" s="28"/>
      <c r="AG56" s="19">
        <f>SUM(M56:AF56)</f>
        <v>9</v>
      </c>
      <c r="AH56" s="25">
        <v>16</v>
      </c>
      <c r="AI56" s="26">
        <f>AG56/AH56</f>
        <v>0.5625</v>
      </c>
      <c r="AJ56" s="27" t="s">
        <v>1045</v>
      </c>
    </row>
    <row r="57" spans="1:36" x14ac:dyDescent="0.35">
      <c r="A57" s="23">
        <v>51</v>
      </c>
      <c r="B57" s="16" t="s">
        <v>177</v>
      </c>
      <c r="C57" s="16" t="s">
        <v>722</v>
      </c>
      <c r="D57" s="16" t="s">
        <v>201</v>
      </c>
      <c r="E57" s="16" t="s">
        <v>53</v>
      </c>
      <c r="F57" s="24" t="str">
        <f>LEFT(C57,1)</f>
        <v>Е</v>
      </c>
      <c r="G57" s="24" t="str">
        <f>LEFT(D57,1)</f>
        <v>М</v>
      </c>
      <c r="H57" s="24" t="str">
        <f>LEFT(E57,1)</f>
        <v>А</v>
      </c>
      <c r="I57" s="20">
        <v>763127</v>
      </c>
      <c r="J57" s="21">
        <v>5</v>
      </c>
      <c r="K57" s="20" t="s">
        <v>187</v>
      </c>
      <c r="L57" s="17" t="s">
        <v>35</v>
      </c>
      <c r="M57" s="18">
        <v>1</v>
      </c>
      <c r="N57" s="18">
        <v>1</v>
      </c>
      <c r="O57" s="18">
        <v>0</v>
      </c>
      <c r="P57" s="18">
        <v>1</v>
      </c>
      <c r="Q57" s="18">
        <v>2</v>
      </c>
      <c r="R57" s="18">
        <v>2</v>
      </c>
      <c r="S57" s="18">
        <v>2</v>
      </c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19">
        <f>SUM(M57:AF57)</f>
        <v>9</v>
      </c>
      <c r="AH57" s="25">
        <v>16</v>
      </c>
      <c r="AI57" s="26">
        <f>AG57/AH57</f>
        <v>0.5625</v>
      </c>
      <c r="AJ57" s="27" t="s">
        <v>1045</v>
      </c>
    </row>
    <row r="58" spans="1:36" x14ac:dyDescent="0.35">
      <c r="A58" s="23">
        <v>52</v>
      </c>
      <c r="B58" s="30" t="s">
        <v>177</v>
      </c>
      <c r="C58" s="31" t="s">
        <v>596</v>
      </c>
      <c r="D58" s="31" t="s">
        <v>597</v>
      </c>
      <c r="E58" s="31" t="s">
        <v>598</v>
      </c>
      <c r="F58" s="24" t="str">
        <f>LEFT(C58,1)</f>
        <v>М</v>
      </c>
      <c r="G58" s="24" t="str">
        <f>LEFT(D58,1)</f>
        <v>Г</v>
      </c>
      <c r="H58" s="24" t="str">
        <f>LEFT(E58,1)</f>
        <v>В</v>
      </c>
      <c r="I58" s="32">
        <v>764204</v>
      </c>
      <c r="J58" s="31">
        <v>5</v>
      </c>
      <c r="K58" s="30" t="s">
        <v>599</v>
      </c>
      <c r="L58" s="17" t="s">
        <v>35</v>
      </c>
      <c r="M58" s="33">
        <v>1</v>
      </c>
      <c r="N58" s="33">
        <v>1</v>
      </c>
      <c r="O58" s="33">
        <v>1</v>
      </c>
      <c r="P58" s="33">
        <v>1</v>
      </c>
      <c r="Q58" s="33">
        <v>2</v>
      </c>
      <c r="R58" s="33">
        <v>1</v>
      </c>
      <c r="S58" s="33">
        <v>2</v>
      </c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28"/>
      <c r="AE58" s="28"/>
      <c r="AF58" s="28"/>
      <c r="AG58" s="19">
        <f>SUM(M58:AF58)</f>
        <v>9</v>
      </c>
      <c r="AH58" s="25">
        <v>16</v>
      </c>
      <c r="AI58" s="26">
        <f>AG58/AH58</f>
        <v>0.5625</v>
      </c>
      <c r="AJ58" s="27" t="s">
        <v>1045</v>
      </c>
    </row>
    <row r="59" spans="1:36" x14ac:dyDescent="0.35">
      <c r="A59" s="23">
        <v>53</v>
      </c>
      <c r="B59" s="30" t="s">
        <v>177</v>
      </c>
      <c r="C59" s="31" t="s">
        <v>953</v>
      </c>
      <c r="D59" s="31" t="s">
        <v>608</v>
      </c>
      <c r="E59" s="31" t="s">
        <v>168</v>
      </c>
      <c r="F59" s="24" t="str">
        <f>LEFT(C59,1)</f>
        <v>Р</v>
      </c>
      <c r="G59" s="24" t="str">
        <f>LEFT(D59,1)</f>
        <v>Д</v>
      </c>
      <c r="H59" s="24" t="str">
        <f>LEFT(E59,1)</f>
        <v>С</v>
      </c>
      <c r="I59" s="32">
        <v>764204</v>
      </c>
      <c r="J59" s="31">
        <v>5</v>
      </c>
      <c r="K59" s="30" t="s">
        <v>609</v>
      </c>
      <c r="L59" s="17" t="s">
        <v>35</v>
      </c>
      <c r="M59" s="33">
        <v>0</v>
      </c>
      <c r="N59" s="33">
        <v>1</v>
      </c>
      <c r="O59" s="33">
        <v>1</v>
      </c>
      <c r="P59" s="33">
        <v>1</v>
      </c>
      <c r="Q59" s="33">
        <v>2</v>
      </c>
      <c r="R59" s="33">
        <v>3</v>
      </c>
      <c r="S59" s="33">
        <v>1</v>
      </c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28"/>
      <c r="AE59" s="28"/>
      <c r="AF59" s="28"/>
      <c r="AG59" s="19">
        <f>SUM(M59:AF59)</f>
        <v>9</v>
      </c>
      <c r="AH59" s="25">
        <v>16</v>
      </c>
      <c r="AI59" s="26">
        <f>AG59/AH59</f>
        <v>0.5625</v>
      </c>
      <c r="AJ59" s="27" t="s">
        <v>1045</v>
      </c>
    </row>
    <row r="60" spans="1:36" x14ac:dyDescent="0.35">
      <c r="A60" s="23">
        <v>54</v>
      </c>
      <c r="B60" s="16" t="s">
        <v>177</v>
      </c>
      <c r="C60" s="16" t="s">
        <v>552</v>
      </c>
      <c r="D60" s="16" t="s">
        <v>553</v>
      </c>
      <c r="E60" s="16" t="s">
        <v>554</v>
      </c>
      <c r="F60" s="24" t="str">
        <f>LEFT(C60,1)</f>
        <v>Щ</v>
      </c>
      <c r="G60" s="24" t="str">
        <f>LEFT(D60,1)</f>
        <v>Д</v>
      </c>
      <c r="H60" s="24" t="str">
        <f>LEFT(E60,1)</f>
        <v>В</v>
      </c>
      <c r="I60" s="20">
        <v>764203</v>
      </c>
      <c r="J60" s="21">
        <v>5</v>
      </c>
      <c r="K60" s="20" t="s">
        <v>184</v>
      </c>
      <c r="L60" s="17" t="s">
        <v>35</v>
      </c>
      <c r="M60" s="18">
        <v>1</v>
      </c>
      <c r="N60" s="18">
        <v>1</v>
      </c>
      <c r="O60" s="18">
        <v>1</v>
      </c>
      <c r="P60" s="18">
        <v>1</v>
      </c>
      <c r="Q60" s="18">
        <v>2</v>
      </c>
      <c r="R60" s="18">
        <v>2</v>
      </c>
      <c r="S60" s="18">
        <v>1</v>
      </c>
      <c r="T60" s="18"/>
      <c r="U60" s="18"/>
      <c r="V60" s="18"/>
      <c r="W60" s="18"/>
      <c r="X60" s="28"/>
      <c r="Y60" s="28"/>
      <c r="Z60" s="28"/>
      <c r="AA60" s="28"/>
      <c r="AB60" s="28"/>
      <c r="AC60" s="28"/>
      <c r="AD60" s="28"/>
      <c r="AE60" s="28"/>
      <c r="AF60" s="28"/>
      <c r="AG60" s="19">
        <f>SUM(M60:AF60)</f>
        <v>9</v>
      </c>
      <c r="AH60" s="25">
        <v>16</v>
      </c>
      <c r="AI60" s="26">
        <f>AG60/AH60</f>
        <v>0.5625</v>
      </c>
      <c r="AJ60" s="27" t="s">
        <v>1045</v>
      </c>
    </row>
    <row r="61" spans="1:36" x14ac:dyDescent="0.35">
      <c r="A61" s="23">
        <v>55</v>
      </c>
      <c r="B61" s="49" t="s">
        <v>8</v>
      </c>
      <c r="C61" s="49" t="s">
        <v>1031</v>
      </c>
      <c r="D61" s="49" t="s">
        <v>221</v>
      </c>
      <c r="E61" s="49" t="s">
        <v>186</v>
      </c>
      <c r="F61" s="24" t="str">
        <f>LEFT(C61,1)</f>
        <v>К</v>
      </c>
      <c r="G61" s="24" t="str">
        <f>LEFT(D61,1)</f>
        <v>В</v>
      </c>
      <c r="H61" s="24" t="str">
        <f>LEFT(E61,1)</f>
        <v>Д</v>
      </c>
      <c r="I61" s="49">
        <v>763217</v>
      </c>
      <c r="J61" s="50">
        <v>5</v>
      </c>
      <c r="K61" s="49" t="s">
        <v>184</v>
      </c>
      <c r="L61" s="17" t="s">
        <v>35</v>
      </c>
      <c r="M61" s="51">
        <v>1</v>
      </c>
      <c r="N61" s="51">
        <v>2</v>
      </c>
      <c r="O61" s="51">
        <v>1</v>
      </c>
      <c r="P61" s="51">
        <v>1</v>
      </c>
      <c r="Q61" s="51">
        <v>3</v>
      </c>
      <c r="R61" s="51">
        <v>1</v>
      </c>
      <c r="S61" s="51">
        <v>0</v>
      </c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19">
        <f>SUM(M61:AF61)</f>
        <v>9</v>
      </c>
      <c r="AH61" s="52">
        <v>16</v>
      </c>
      <c r="AI61" s="26">
        <f>AG61/AH61</f>
        <v>0.5625</v>
      </c>
      <c r="AJ61" s="27" t="s">
        <v>1045</v>
      </c>
    </row>
    <row r="62" spans="1:36" x14ac:dyDescent="0.35">
      <c r="A62" s="23">
        <v>56</v>
      </c>
      <c r="B62" s="34" t="s">
        <v>177</v>
      </c>
      <c r="C62" s="34" t="s">
        <v>181</v>
      </c>
      <c r="D62" s="34" t="s">
        <v>182</v>
      </c>
      <c r="E62" s="34" t="s">
        <v>183</v>
      </c>
      <c r="F62" s="24" t="str">
        <f>LEFT(C62,1)</f>
        <v>Б</v>
      </c>
      <c r="G62" s="24" t="str">
        <f>LEFT(D62,1)</f>
        <v>М</v>
      </c>
      <c r="H62" s="24" t="str">
        <f>LEFT(E62,1)</f>
        <v>Л</v>
      </c>
      <c r="I62" s="20">
        <v>763113</v>
      </c>
      <c r="J62" s="21">
        <v>5</v>
      </c>
      <c r="K62" s="20" t="s">
        <v>184</v>
      </c>
      <c r="L62" s="17" t="s">
        <v>35</v>
      </c>
      <c r="M62" s="18">
        <v>1</v>
      </c>
      <c r="N62" s="18">
        <v>1</v>
      </c>
      <c r="O62" s="18">
        <v>1</v>
      </c>
      <c r="P62" s="18">
        <v>1</v>
      </c>
      <c r="Q62" s="18">
        <v>2</v>
      </c>
      <c r="R62" s="18">
        <v>0</v>
      </c>
      <c r="S62" s="18">
        <v>2</v>
      </c>
      <c r="T62" s="18"/>
      <c r="U62" s="18"/>
      <c r="V62" s="18"/>
      <c r="W62" s="18"/>
      <c r="X62" s="18"/>
      <c r="Y62" s="18"/>
      <c r="Z62" s="28"/>
      <c r="AA62" s="28"/>
      <c r="AB62" s="28"/>
      <c r="AC62" s="28"/>
      <c r="AD62" s="28"/>
      <c r="AE62" s="28"/>
      <c r="AF62" s="28"/>
      <c r="AG62" s="19">
        <f>SUM(M62:AF62)</f>
        <v>8</v>
      </c>
      <c r="AH62" s="25">
        <v>16</v>
      </c>
      <c r="AI62" s="26">
        <f>AG62/AH62</f>
        <v>0.5</v>
      </c>
      <c r="AJ62" s="27" t="str">
        <f>IF(AG62&gt;75%*AH62,"Победитель",IF(AG62&gt;50%*AH62,"Призёр","Участник"))</f>
        <v>Участник</v>
      </c>
    </row>
    <row r="63" spans="1:36" x14ac:dyDescent="0.35">
      <c r="A63" s="23">
        <v>57</v>
      </c>
      <c r="B63" s="30" t="s">
        <v>177</v>
      </c>
      <c r="C63" s="31" t="s">
        <v>954</v>
      </c>
      <c r="D63" s="31" t="s">
        <v>570</v>
      </c>
      <c r="E63" s="31" t="s">
        <v>157</v>
      </c>
      <c r="F63" s="24" t="str">
        <f>LEFT(C63,1)</f>
        <v>М</v>
      </c>
      <c r="G63" s="24" t="str">
        <f>LEFT(D63,1)</f>
        <v>М</v>
      </c>
      <c r="H63" s="24" t="str">
        <f>LEFT(E63,1)</f>
        <v>Д</v>
      </c>
      <c r="I63" s="32">
        <v>764204</v>
      </c>
      <c r="J63" s="31">
        <v>5</v>
      </c>
      <c r="K63" s="30" t="s">
        <v>604</v>
      </c>
      <c r="L63" s="17" t="s">
        <v>35</v>
      </c>
      <c r="M63" s="33">
        <v>1</v>
      </c>
      <c r="N63" s="33">
        <v>1</v>
      </c>
      <c r="O63" s="33">
        <v>1</v>
      </c>
      <c r="P63" s="33">
        <v>1</v>
      </c>
      <c r="Q63" s="33">
        <v>1</v>
      </c>
      <c r="R63" s="33">
        <v>2</v>
      </c>
      <c r="S63" s="33">
        <v>1</v>
      </c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28"/>
      <c r="AE63" s="28"/>
      <c r="AF63" s="28"/>
      <c r="AG63" s="19">
        <f>SUM(M63:AF63)</f>
        <v>8</v>
      </c>
      <c r="AH63" s="25">
        <v>16</v>
      </c>
      <c r="AI63" s="26">
        <f>AG63/AH63</f>
        <v>0.5</v>
      </c>
      <c r="AJ63" s="27" t="str">
        <f>IF(AG63&gt;75%*AH63,"Победитель",IF(AG63&gt;50%*AH63,"Призёр","Участник"))</f>
        <v>Участник</v>
      </c>
    </row>
    <row r="64" spans="1:36" x14ac:dyDescent="0.35">
      <c r="A64" s="23">
        <v>58</v>
      </c>
      <c r="B64" s="16" t="s">
        <v>55</v>
      </c>
      <c r="C64" s="16" t="s">
        <v>728</v>
      </c>
      <c r="D64" s="16" t="s">
        <v>227</v>
      </c>
      <c r="E64" s="16" t="s">
        <v>729</v>
      </c>
      <c r="F64" s="24" t="str">
        <f>LEFT(C64,1)</f>
        <v>М</v>
      </c>
      <c r="G64" s="24" t="str">
        <f>LEFT(D64,1)</f>
        <v>Д</v>
      </c>
      <c r="H64" s="24" t="str">
        <f>LEFT(E64,1)</f>
        <v>Г</v>
      </c>
      <c r="I64" s="16">
        <v>764206</v>
      </c>
      <c r="J64" s="21">
        <v>5</v>
      </c>
      <c r="K64" s="16" t="s">
        <v>730</v>
      </c>
      <c r="L64" s="17" t="s">
        <v>35</v>
      </c>
      <c r="M64" s="28">
        <v>4</v>
      </c>
      <c r="N64" s="28">
        <v>4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19">
        <f>SUM(M64:AF64)</f>
        <v>8</v>
      </c>
      <c r="AH64" s="25">
        <v>16</v>
      </c>
      <c r="AI64" s="26">
        <f>AG64/AH64</f>
        <v>0.5</v>
      </c>
      <c r="AJ64" s="27" t="str">
        <f>IF(AG64&gt;75%*AH64,"Победитель",IF(AG64&gt;50%*AH64,"Призёр","Участник"))</f>
        <v>Участник</v>
      </c>
    </row>
    <row r="65" spans="1:36" x14ac:dyDescent="0.35">
      <c r="A65" s="23">
        <v>59</v>
      </c>
      <c r="B65" s="16" t="s">
        <v>38</v>
      </c>
      <c r="C65" s="16" t="s">
        <v>726</v>
      </c>
      <c r="D65" s="16" t="s">
        <v>253</v>
      </c>
      <c r="E65" s="16" t="s">
        <v>157</v>
      </c>
      <c r="F65" s="24" t="str">
        <f>LEFT(C65,1)</f>
        <v>Н</v>
      </c>
      <c r="G65" s="24" t="str">
        <f>LEFT(D65,1)</f>
        <v>В</v>
      </c>
      <c r="H65" s="24" t="str">
        <f>LEFT(E65,1)</f>
        <v>Д</v>
      </c>
      <c r="I65" s="16">
        <v>764206</v>
      </c>
      <c r="J65" s="21">
        <v>5</v>
      </c>
      <c r="K65" s="16" t="s">
        <v>727</v>
      </c>
      <c r="L65" s="17" t="s">
        <v>35</v>
      </c>
      <c r="M65" s="28">
        <v>4</v>
      </c>
      <c r="N65" s="28">
        <v>4</v>
      </c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19">
        <f>SUM(M65:AF65)</f>
        <v>8</v>
      </c>
      <c r="AH65" s="25">
        <v>16</v>
      </c>
      <c r="AI65" s="26">
        <f>AG65/AH65</f>
        <v>0.5</v>
      </c>
      <c r="AJ65" s="27" t="str">
        <f>IF(AG65&gt;75%*AH65,"Победитель",IF(AG65&gt;50%*AH65,"Призёр","Участник"))</f>
        <v>Участник</v>
      </c>
    </row>
    <row r="66" spans="1:36" x14ac:dyDescent="0.35">
      <c r="A66" s="23">
        <v>60</v>
      </c>
      <c r="B66" s="16" t="s">
        <v>55</v>
      </c>
      <c r="C66" s="16" t="s">
        <v>733</v>
      </c>
      <c r="D66" s="16" t="s">
        <v>221</v>
      </c>
      <c r="E66" s="16" t="s">
        <v>86</v>
      </c>
      <c r="F66" s="24" t="str">
        <f>LEFT(C66,1)</f>
        <v>П</v>
      </c>
      <c r="G66" s="24" t="str">
        <f>LEFT(D66,1)</f>
        <v>В</v>
      </c>
      <c r="H66" s="24" t="str">
        <f>LEFT(E66,1)</f>
        <v>А</v>
      </c>
      <c r="I66" s="16">
        <v>764206</v>
      </c>
      <c r="J66" s="21">
        <v>5</v>
      </c>
      <c r="K66" s="16" t="s">
        <v>734</v>
      </c>
      <c r="L66" s="17" t="s">
        <v>35</v>
      </c>
      <c r="M66" s="28">
        <v>4</v>
      </c>
      <c r="N66" s="28">
        <v>4</v>
      </c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9">
        <f>SUM(M66:AF66)</f>
        <v>8</v>
      </c>
      <c r="AH66" s="25">
        <v>16</v>
      </c>
      <c r="AI66" s="26">
        <f>AG66/AH66</f>
        <v>0.5</v>
      </c>
      <c r="AJ66" s="27" t="str">
        <f>IF(AG66&gt;75%*AH66,"Победитель",IF(AG66&gt;50%*AH66,"Призёр","Участник"))</f>
        <v>Участник</v>
      </c>
    </row>
    <row r="67" spans="1:36" x14ac:dyDescent="0.35">
      <c r="A67" s="23">
        <v>61</v>
      </c>
      <c r="B67" s="16" t="s">
        <v>38</v>
      </c>
      <c r="C67" s="16" t="s">
        <v>47</v>
      </c>
      <c r="D67" s="16" t="s">
        <v>48</v>
      </c>
      <c r="E67" s="16" t="s">
        <v>49</v>
      </c>
      <c r="F67" s="24" t="str">
        <f>LEFT(C67,1)</f>
        <v>П</v>
      </c>
      <c r="G67" s="24" t="str">
        <f>LEFT(D67,1)</f>
        <v>С</v>
      </c>
      <c r="H67" s="24" t="str">
        <f>LEFT(E67,1)</f>
        <v>А</v>
      </c>
      <c r="I67" s="20">
        <v>761312</v>
      </c>
      <c r="J67" s="21">
        <v>5</v>
      </c>
      <c r="K67" s="20" t="s">
        <v>50</v>
      </c>
      <c r="L67" s="17" t="s">
        <v>35</v>
      </c>
      <c r="M67" s="18">
        <v>1</v>
      </c>
      <c r="N67" s="18">
        <v>1</v>
      </c>
      <c r="O67" s="18">
        <v>1</v>
      </c>
      <c r="P67" s="18">
        <v>1</v>
      </c>
      <c r="Q67" s="18">
        <v>3</v>
      </c>
      <c r="R67" s="18">
        <v>1</v>
      </c>
      <c r="S67" s="18">
        <v>0</v>
      </c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9">
        <f>SUM(M67:AF67)</f>
        <v>8</v>
      </c>
      <c r="AH67" s="25">
        <v>16</v>
      </c>
      <c r="AI67" s="26">
        <f>AG67/AH67</f>
        <v>0.5</v>
      </c>
      <c r="AJ67" s="27" t="str">
        <f>IF(AG67&gt;75%*AH67,"Победитель",IF(AG67&gt;50%*AH67,"Призёр","Участник"))</f>
        <v>Участник</v>
      </c>
    </row>
    <row r="68" spans="1:36" x14ac:dyDescent="0.35">
      <c r="A68" s="23">
        <v>62</v>
      </c>
      <c r="B68" s="16" t="s">
        <v>38</v>
      </c>
      <c r="C68" s="16" t="s">
        <v>741</v>
      </c>
      <c r="D68" s="16" t="s">
        <v>570</v>
      </c>
      <c r="E68" s="16" t="s">
        <v>45</v>
      </c>
      <c r="F68" s="24" t="str">
        <f>LEFT(C68,1)</f>
        <v>С</v>
      </c>
      <c r="G68" s="24" t="str">
        <f>LEFT(D68,1)</f>
        <v>М</v>
      </c>
      <c r="H68" s="24" t="str">
        <f>LEFT(E68,1)</f>
        <v>А</v>
      </c>
      <c r="I68" s="16">
        <v>764206</v>
      </c>
      <c r="J68" s="21">
        <v>5</v>
      </c>
      <c r="K68" s="16" t="s">
        <v>742</v>
      </c>
      <c r="L68" s="17" t="s">
        <v>35</v>
      </c>
      <c r="M68" s="28">
        <v>4</v>
      </c>
      <c r="N68" s="28">
        <v>4</v>
      </c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19">
        <f>SUM(M68:AF68)</f>
        <v>8</v>
      </c>
      <c r="AH68" s="25">
        <v>16</v>
      </c>
      <c r="AI68" s="26">
        <f>AG68/AH68</f>
        <v>0.5</v>
      </c>
      <c r="AJ68" s="27" t="str">
        <f>IF(AG68&gt;75%*AH68,"Победитель",IF(AG68&gt;50%*AH68,"Призёр","Участник"))</f>
        <v>Участник</v>
      </c>
    </row>
    <row r="69" spans="1:36" x14ac:dyDescent="0.35">
      <c r="A69" s="23">
        <v>63</v>
      </c>
      <c r="B69" s="30" t="s">
        <v>177</v>
      </c>
      <c r="C69" s="31" t="s">
        <v>955</v>
      </c>
      <c r="D69" s="31" t="s">
        <v>52</v>
      </c>
      <c r="E69" s="31" t="s">
        <v>45</v>
      </c>
      <c r="F69" s="24" t="str">
        <f>LEFT(C69,1)</f>
        <v>И</v>
      </c>
      <c r="G69" s="24" t="str">
        <f>LEFT(D69,1)</f>
        <v>Е</v>
      </c>
      <c r="H69" s="24" t="str">
        <f>LEFT(E69,1)</f>
        <v>А</v>
      </c>
      <c r="I69" s="32">
        <v>764204</v>
      </c>
      <c r="J69" s="31">
        <v>5</v>
      </c>
      <c r="K69" s="30" t="s">
        <v>613</v>
      </c>
      <c r="L69" s="17" t="s">
        <v>35</v>
      </c>
      <c r="M69" s="33">
        <v>1</v>
      </c>
      <c r="N69" s="33">
        <v>1</v>
      </c>
      <c r="O69" s="33">
        <v>0</v>
      </c>
      <c r="P69" s="33">
        <v>1</v>
      </c>
      <c r="Q69" s="33">
        <v>2</v>
      </c>
      <c r="R69" s="33">
        <v>1</v>
      </c>
      <c r="S69" s="33">
        <v>1</v>
      </c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28"/>
      <c r="AE69" s="28"/>
      <c r="AF69" s="28"/>
      <c r="AG69" s="19">
        <f>SUM(M69:AF69)</f>
        <v>7</v>
      </c>
      <c r="AH69" s="25">
        <v>16</v>
      </c>
      <c r="AI69" s="26">
        <f>AG69/AH69</f>
        <v>0.4375</v>
      </c>
      <c r="AJ69" s="27" t="str">
        <f>IF(AG69&gt;75%*AH69,"Победитель",IF(AG69&gt;50%*AH69,"Призёр","Участник"))</f>
        <v>Участник</v>
      </c>
    </row>
    <row r="70" spans="1:36" x14ac:dyDescent="0.35">
      <c r="A70" s="23">
        <v>64</v>
      </c>
      <c r="B70" s="30" t="s">
        <v>177</v>
      </c>
      <c r="C70" s="31" t="s">
        <v>617</v>
      </c>
      <c r="D70" s="31" t="s">
        <v>553</v>
      </c>
      <c r="E70" s="31" t="s">
        <v>53</v>
      </c>
      <c r="F70" s="24" t="str">
        <f>LEFT(C70,1)</f>
        <v>М</v>
      </c>
      <c r="G70" s="24" t="str">
        <f>LEFT(D70,1)</f>
        <v>Д</v>
      </c>
      <c r="H70" s="24" t="str">
        <f>LEFT(E70,1)</f>
        <v>А</v>
      </c>
      <c r="I70" s="32">
        <v>764204</v>
      </c>
      <c r="J70" s="31">
        <v>5</v>
      </c>
      <c r="K70" s="30" t="s">
        <v>618</v>
      </c>
      <c r="L70" s="17" t="s">
        <v>35</v>
      </c>
      <c r="M70" s="33">
        <v>1</v>
      </c>
      <c r="N70" s="33">
        <v>1</v>
      </c>
      <c r="O70" s="33">
        <v>1</v>
      </c>
      <c r="P70" s="33">
        <v>1</v>
      </c>
      <c r="Q70" s="33">
        <v>1</v>
      </c>
      <c r="R70" s="33">
        <v>1</v>
      </c>
      <c r="S70" s="33">
        <v>1</v>
      </c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28"/>
      <c r="AE70" s="28"/>
      <c r="AF70" s="28"/>
      <c r="AG70" s="19">
        <f>SUM(M70:AF70)</f>
        <v>7</v>
      </c>
      <c r="AH70" s="25">
        <v>16</v>
      </c>
      <c r="AI70" s="26">
        <f>AG70/AH70</f>
        <v>0.4375</v>
      </c>
      <c r="AJ70" s="27" t="str">
        <f>IF(AG70&gt;75%*AH70,"Победитель",IF(AG70&gt;50%*AH70,"Призёр","Участник"))</f>
        <v>Участник</v>
      </c>
    </row>
    <row r="71" spans="1:36" x14ac:dyDescent="0.35">
      <c r="A71" s="23">
        <v>65</v>
      </c>
      <c r="B71" s="30" t="s">
        <v>8</v>
      </c>
      <c r="C71" s="31" t="s">
        <v>853</v>
      </c>
      <c r="D71" s="31" t="s">
        <v>568</v>
      </c>
      <c r="E71" s="31" t="s">
        <v>136</v>
      </c>
      <c r="F71" s="24" t="str">
        <f>LEFT(C71,1)</f>
        <v>Е</v>
      </c>
      <c r="G71" s="24" t="str">
        <f>LEFT(D71,1)</f>
        <v>М</v>
      </c>
      <c r="H71" s="24" t="str">
        <f>LEFT(E71,1)</f>
        <v>А</v>
      </c>
      <c r="I71" s="32">
        <v>764204</v>
      </c>
      <c r="J71" s="31">
        <v>5</v>
      </c>
      <c r="K71" s="30" t="s">
        <v>581</v>
      </c>
      <c r="L71" s="17" t="s">
        <v>35</v>
      </c>
      <c r="M71" s="33">
        <v>0</v>
      </c>
      <c r="N71" s="33">
        <v>1</v>
      </c>
      <c r="O71" s="33">
        <v>1</v>
      </c>
      <c r="P71" s="33">
        <v>1</v>
      </c>
      <c r="Q71" s="33">
        <v>0</v>
      </c>
      <c r="R71" s="33">
        <v>1</v>
      </c>
      <c r="S71" s="33">
        <v>2</v>
      </c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28"/>
      <c r="AE71" s="28"/>
      <c r="AF71" s="28"/>
      <c r="AG71" s="19">
        <f>SUM(M71:AF71)</f>
        <v>6</v>
      </c>
      <c r="AH71" s="25">
        <v>16</v>
      </c>
      <c r="AI71" s="26">
        <f>AG71/AH71</f>
        <v>0.375</v>
      </c>
      <c r="AJ71" s="27" t="str">
        <f>IF(AG71&gt;75%*AH71,"Победитель",IF(AG71&gt;50%*AH71,"Призёр","Участник"))</f>
        <v>Участник</v>
      </c>
    </row>
    <row r="72" spans="1:36" x14ac:dyDescent="0.35">
      <c r="A72" s="23">
        <v>66</v>
      </c>
      <c r="B72" s="16" t="s">
        <v>8</v>
      </c>
      <c r="C72" s="16" t="s">
        <v>956</v>
      </c>
      <c r="D72" s="16" t="s">
        <v>185</v>
      </c>
      <c r="E72" s="16" t="s">
        <v>186</v>
      </c>
      <c r="F72" s="24" t="str">
        <f>LEFT(C72,1)</f>
        <v>С</v>
      </c>
      <c r="G72" s="24" t="str">
        <f>LEFT(D72,1)</f>
        <v>Д</v>
      </c>
      <c r="H72" s="24" t="str">
        <f>LEFT(E72,1)</f>
        <v>Д</v>
      </c>
      <c r="I72" s="34">
        <v>763113</v>
      </c>
      <c r="J72" s="21">
        <v>5</v>
      </c>
      <c r="K72" s="20" t="s">
        <v>187</v>
      </c>
      <c r="L72" s="17" t="s">
        <v>35</v>
      </c>
      <c r="M72" s="18">
        <v>1</v>
      </c>
      <c r="N72" s="18">
        <v>1</v>
      </c>
      <c r="O72" s="18">
        <v>1</v>
      </c>
      <c r="P72" s="18">
        <v>1</v>
      </c>
      <c r="Q72" s="18">
        <v>1</v>
      </c>
      <c r="R72" s="18">
        <v>0</v>
      </c>
      <c r="S72" s="18">
        <v>1</v>
      </c>
      <c r="T72" s="18"/>
      <c r="U72" s="18"/>
      <c r="V72" s="18"/>
      <c r="W72" s="18"/>
      <c r="X72" s="18"/>
      <c r="Y72" s="18"/>
      <c r="Z72" s="28"/>
      <c r="AA72" s="28"/>
      <c r="AB72" s="28"/>
      <c r="AC72" s="28"/>
      <c r="AD72" s="28"/>
      <c r="AE72" s="28"/>
      <c r="AF72" s="28"/>
      <c r="AG72" s="19">
        <f>SUM(M72:AF72)</f>
        <v>6</v>
      </c>
      <c r="AH72" s="25">
        <v>16</v>
      </c>
      <c r="AI72" s="26">
        <f>AG72/AH72</f>
        <v>0.375</v>
      </c>
      <c r="AJ72" s="27" t="str">
        <f>IF(AG72&gt;75%*AH72,"Победитель",IF(AG72&gt;50%*AH72,"Призёр","Участник"))</f>
        <v>Участник</v>
      </c>
    </row>
    <row r="73" spans="1:36" x14ac:dyDescent="0.35">
      <c r="A73" s="23">
        <v>67</v>
      </c>
      <c r="B73" s="16" t="s">
        <v>38</v>
      </c>
      <c r="C73" s="16" t="s">
        <v>285</v>
      </c>
      <c r="D73" s="16" t="s">
        <v>115</v>
      </c>
      <c r="E73" s="16" t="s">
        <v>286</v>
      </c>
      <c r="F73" s="24" t="str">
        <f>LEFT(C73,1)</f>
        <v>М</v>
      </c>
      <c r="G73" s="24" t="str">
        <f>LEFT(D73,1)</f>
        <v>И</v>
      </c>
      <c r="H73" s="24" t="str">
        <f>LEFT(E73,1)</f>
        <v>К</v>
      </c>
      <c r="I73" s="16">
        <v>761301</v>
      </c>
      <c r="J73" s="21">
        <v>6</v>
      </c>
      <c r="K73" s="16" t="s">
        <v>287</v>
      </c>
      <c r="L73" s="17" t="s">
        <v>35</v>
      </c>
      <c r="M73" s="28">
        <v>8</v>
      </c>
      <c r="N73" s="28">
        <v>7</v>
      </c>
      <c r="O73" s="28">
        <v>0</v>
      </c>
      <c r="P73" s="28">
        <v>4</v>
      </c>
      <c r="Q73" s="28">
        <v>6</v>
      </c>
      <c r="R73" s="28">
        <v>0</v>
      </c>
      <c r="S73" s="28">
        <v>0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9">
        <f>SUM(M73:AF73)</f>
        <v>25</v>
      </c>
      <c r="AH73" s="25">
        <v>30</v>
      </c>
      <c r="AI73" s="26">
        <f>AG73/AH73</f>
        <v>0.83333333333333337</v>
      </c>
      <c r="AJ73" s="27" t="str">
        <f>IF(AG73&gt;75%*AH73,"Победитель",IF(AG73&gt;50%*AH73,"Призёр","Участник"))</f>
        <v>Победитель</v>
      </c>
    </row>
    <row r="74" spans="1:36" x14ac:dyDescent="0.35">
      <c r="A74" s="23">
        <v>68</v>
      </c>
      <c r="B74" s="16" t="s">
        <v>8</v>
      </c>
      <c r="C74" s="16" t="s">
        <v>351</v>
      </c>
      <c r="D74" s="16" t="s">
        <v>395</v>
      </c>
      <c r="E74" s="16" t="s">
        <v>243</v>
      </c>
      <c r="F74" s="24" t="str">
        <f>LEFT(C74,1)</f>
        <v>В</v>
      </c>
      <c r="G74" s="24" t="str">
        <f>LEFT(D74,1)</f>
        <v>И</v>
      </c>
      <c r="H74" s="24" t="str">
        <f>LEFT(E74,1)</f>
        <v>С</v>
      </c>
      <c r="I74" s="20">
        <v>764203</v>
      </c>
      <c r="J74" s="21">
        <v>6</v>
      </c>
      <c r="K74" s="29" t="s">
        <v>194</v>
      </c>
      <c r="L74" s="17" t="s">
        <v>35</v>
      </c>
      <c r="M74" s="18">
        <v>5</v>
      </c>
      <c r="N74" s="18">
        <v>7</v>
      </c>
      <c r="O74" s="18">
        <v>0</v>
      </c>
      <c r="P74" s="18">
        <v>4</v>
      </c>
      <c r="Q74" s="18">
        <v>0</v>
      </c>
      <c r="R74" s="18">
        <v>3</v>
      </c>
      <c r="S74" s="18">
        <v>4</v>
      </c>
      <c r="T74" s="18"/>
      <c r="U74" s="18"/>
      <c r="V74" s="18"/>
      <c r="W74" s="18"/>
      <c r="X74" s="28"/>
      <c r="Y74" s="28"/>
      <c r="Z74" s="28"/>
      <c r="AA74" s="28"/>
      <c r="AB74" s="28"/>
      <c r="AC74" s="28"/>
      <c r="AD74" s="28"/>
      <c r="AE74" s="28"/>
      <c r="AF74" s="28"/>
      <c r="AG74" s="19">
        <f>SUM(M74:AF74)</f>
        <v>23</v>
      </c>
      <c r="AH74" s="25">
        <v>30</v>
      </c>
      <c r="AI74" s="26">
        <f>AG74/AH74</f>
        <v>0.76666666666666672</v>
      </c>
      <c r="AJ74" s="27" t="str">
        <f>IF(AG74&gt;75%*AH74,"Победитель",IF(AG74&gt;50%*AH74,"Призёр","Участник"))</f>
        <v>Победитель</v>
      </c>
    </row>
    <row r="75" spans="1:36" x14ac:dyDescent="0.35">
      <c r="A75" s="23">
        <v>69</v>
      </c>
      <c r="B75" s="16" t="s">
        <v>38</v>
      </c>
      <c r="C75" s="16" t="s">
        <v>957</v>
      </c>
      <c r="D75" s="16" t="s">
        <v>113</v>
      </c>
      <c r="E75" s="16" t="s">
        <v>160</v>
      </c>
      <c r="F75" s="24" t="str">
        <f>LEFT(C75,1)</f>
        <v>Б</v>
      </c>
      <c r="G75" s="24" t="str">
        <f>LEFT(D75,1)</f>
        <v>Н</v>
      </c>
      <c r="H75" s="24" t="str">
        <f>LEFT(E75,1)</f>
        <v>М</v>
      </c>
      <c r="I75" s="20">
        <v>761301</v>
      </c>
      <c r="J75" s="21">
        <v>6</v>
      </c>
      <c r="K75" s="16" t="s">
        <v>271</v>
      </c>
      <c r="L75" s="17" t="s">
        <v>35</v>
      </c>
      <c r="M75" s="18">
        <v>6</v>
      </c>
      <c r="N75" s="18">
        <v>7</v>
      </c>
      <c r="O75" s="18">
        <v>1</v>
      </c>
      <c r="P75" s="18">
        <v>0</v>
      </c>
      <c r="Q75" s="18">
        <v>1</v>
      </c>
      <c r="R75" s="18">
        <v>4</v>
      </c>
      <c r="S75" s="18">
        <v>1</v>
      </c>
      <c r="T75" s="18"/>
      <c r="U75" s="18"/>
      <c r="V75" s="1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9">
        <f>SUM(M75:AF75)</f>
        <v>20</v>
      </c>
      <c r="AH75" s="25">
        <v>30</v>
      </c>
      <c r="AI75" s="26">
        <f>AG75/AH75</f>
        <v>0.66666666666666663</v>
      </c>
      <c r="AJ75" s="27" t="str">
        <f>IF(AG75&gt;75%*AH75,"Победитель",IF(AG75&gt;50%*AH75,"Призёр","Участник"))</f>
        <v>Призёр</v>
      </c>
    </row>
    <row r="76" spans="1:36" x14ac:dyDescent="0.35">
      <c r="A76" s="23">
        <v>70</v>
      </c>
      <c r="B76" s="16" t="s">
        <v>177</v>
      </c>
      <c r="C76" s="16" t="s">
        <v>96</v>
      </c>
      <c r="D76" s="16" t="s">
        <v>539</v>
      </c>
      <c r="E76" s="16" t="s">
        <v>540</v>
      </c>
      <c r="F76" s="24" t="str">
        <f>LEFT(C76,1)</f>
        <v>К</v>
      </c>
      <c r="G76" s="24" t="str">
        <f>LEFT(D76,1)</f>
        <v>Я</v>
      </c>
      <c r="H76" s="24" t="str">
        <f>LEFT(E76,1)</f>
        <v>И</v>
      </c>
      <c r="I76" s="20">
        <v>763106</v>
      </c>
      <c r="J76" s="21">
        <v>6</v>
      </c>
      <c r="K76" s="20" t="s">
        <v>194</v>
      </c>
      <c r="L76" s="17" t="s">
        <v>35</v>
      </c>
      <c r="M76" s="18">
        <v>5</v>
      </c>
      <c r="N76" s="18">
        <v>7</v>
      </c>
      <c r="O76" s="18">
        <v>0</v>
      </c>
      <c r="P76" s="18">
        <v>3</v>
      </c>
      <c r="Q76" s="18">
        <v>5</v>
      </c>
      <c r="R76" s="18"/>
      <c r="S76" s="18"/>
      <c r="T76" s="18"/>
      <c r="U76" s="18"/>
      <c r="V76" s="18"/>
      <c r="W76" s="18"/>
      <c r="X76" s="28"/>
      <c r="Y76" s="28"/>
      <c r="Z76" s="28"/>
      <c r="AA76" s="28"/>
      <c r="AB76" s="28"/>
      <c r="AC76" s="28"/>
      <c r="AD76" s="28"/>
      <c r="AE76" s="28"/>
      <c r="AF76" s="28"/>
      <c r="AG76" s="19">
        <f>SUM(M76:AF76)</f>
        <v>20</v>
      </c>
      <c r="AH76" s="25">
        <v>30</v>
      </c>
      <c r="AI76" s="26">
        <f>AG76/AH76</f>
        <v>0.66666666666666663</v>
      </c>
      <c r="AJ76" s="27" t="str">
        <f>IF(AG76&gt;75%*AH76,"Победитель",IF(AG76&gt;50%*AH76,"Призёр","Участник"))</f>
        <v>Призёр</v>
      </c>
    </row>
    <row r="77" spans="1:36" x14ac:dyDescent="0.35">
      <c r="A77" s="23">
        <v>71</v>
      </c>
      <c r="B77" s="16" t="s">
        <v>55</v>
      </c>
      <c r="C77" s="16" t="s">
        <v>88</v>
      </c>
      <c r="D77" s="16" t="s">
        <v>65</v>
      </c>
      <c r="E77" s="16" t="s">
        <v>90</v>
      </c>
      <c r="F77" s="24" t="str">
        <f>LEFT(C77,1)</f>
        <v>К</v>
      </c>
      <c r="G77" s="24" t="str">
        <f>LEFT(D77,1)</f>
        <v>А</v>
      </c>
      <c r="H77" s="24" t="str">
        <f>LEFT(E77,1)</f>
        <v>В</v>
      </c>
      <c r="I77" s="20">
        <v>761312</v>
      </c>
      <c r="J77" s="21">
        <v>6</v>
      </c>
      <c r="K77" s="20" t="s">
        <v>176</v>
      </c>
      <c r="L77" s="17" t="s">
        <v>35</v>
      </c>
      <c r="M77" s="28">
        <v>9</v>
      </c>
      <c r="N77" s="28">
        <v>2</v>
      </c>
      <c r="O77" s="28">
        <v>1</v>
      </c>
      <c r="P77" s="28">
        <v>2</v>
      </c>
      <c r="Q77" s="28">
        <v>1</v>
      </c>
      <c r="R77" s="28">
        <v>4</v>
      </c>
      <c r="S77" s="28" t="s">
        <v>68</v>
      </c>
      <c r="T77" s="28" t="s">
        <v>68</v>
      </c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19">
        <f>SUM(M77:AF77)</f>
        <v>19</v>
      </c>
      <c r="AH77" s="25">
        <v>30</v>
      </c>
      <c r="AI77" s="26">
        <f>AG77/AH77</f>
        <v>0.6333333333333333</v>
      </c>
      <c r="AJ77" s="27" t="str">
        <f>IF(AG77&gt;75%*AH77,"Победитель",IF(AG77&gt;50%*AH77,"Призёр","Участник"))</f>
        <v>Призёр</v>
      </c>
    </row>
    <row r="78" spans="1:36" x14ac:dyDescent="0.35">
      <c r="A78" s="23">
        <v>72</v>
      </c>
      <c r="B78" s="16" t="s">
        <v>55</v>
      </c>
      <c r="C78" s="16" t="s">
        <v>278</v>
      </c>
      <c r="D78" s="16" t="s">
        <v>150</v>
      </c>
      <c r="E78" s="16" t="s">
        <v>279</v>
      </c>
      <c r="F78" s="24" t="str">
        <f>LEFT(C78,1)</f>
        <v>К</v>
      </c>
      <c r="G78" s="24" t="str">
        <f>LEFT(D78,1)</f>
        <v>С</v>
      </c>
      <c r="H78" s="24" t="str">
        <f>LEFT(E78,1)</f>
        <v>С</v>
      </c>
      <c r="I78" s="16">
        <v>761301</v>
      </c>
      <c r="J78" s="21">
        <v>6</v>
      </c>
      <c r="K78" s="16" t="s">
        <v>280</v>
      </c>
      <c r="L78" s="17" t="s">
        <v>35</v>
      </c>
      <c r="M78" s="28">
        <v>4</v>
      </c>
      <c r="N78" s="28">
        <v>7</v>
      </c>
      <c r="O78" s="28">
        <v>4</v>
      </c>
      <c r="P78" s="28">
        <v>1</v>
      </c>
      <c r="Q78" s="28">
        <v>2</v>
      </c>
      <c r="R78" s="28">
        <v>0</v>
      </c>
      <c r="S78" s="28">
        <v>0</v>
      </c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19">
        <f>SUM(M78:AF78)</f>
        <v>18</v>
      </c>
      <c r="AH78" s="25">
        <v>30</v>
      </c>
      <c r="AI78" s="26">
        <f>AG78/AH78</f>
        <v>0.6</v>
      </c>
      <c r="AJ78" s="27" t="str">
        <f>IF(AG78&gt;75%*AH78,"Победитель",IF(AG78&gt;50%*AH78,"Призёр","Участник"))</f>
        <v>Призёр</v>
      </c>
    </row>
    <row r="79" spans="1:36" x14ac:dyDescent="0.35">
      <c r="A79" s="23">
        <v>73</v>
      </c>
      <c r="B79" s="16" t="s">
        <v>8</v>
      </c>
      <c r="C79" s="16" t="s">
        <v>802</v>
      </c>
      <c r="D79" s="16" t="s">
        <v>65</v>
      </c>
      <c r="E79" s="16" t="s">
        <v>506</v>
      </c>
      <c r="F79" s="24" t="str">
        <f>LEFT(C79,1)</f>
        <v>Б</v>
      </c>
      <c r="G79" s="24" t="str">
        <f>LEFT(D79,1)</f>
        <v>А</v>
      </c>
      <c r="H79" s="24" t="str">
        <f>LEFT(E79,1)</f>
        <v>Ю</v>
      </c>
      <c r="I79" s="16">
        <v>764207</v>
      </c>
      <c r="J79" s="21">
        <v>6</v>
      </c>
      <c r="K79" s="16" t="s">
        <v>384</v>
      </c>
      <c r="L79" s="17" t="s">
        <v>35</v>
      </c>
      <c r="M79" s="28">
        <v>8</v>
      </c>
      <c r="N79" s="28">
        <v>7</v>
      </c>
      <c r="O79" s="28">
        <v>1</v>
      </c>
      <c r="P79" s="28">
        <v>0</v>
      </c>
      <c r="Q79" s="28">
        <v>1</v>
      </c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19">
        <f>SUM(M79:AF79)</f>
        <v>17</v>
      </c>
      <c r="AH79" s="25">
        <v>30</v>
      </c>
      <c r="AI79" s="26">
        <f>AG79/AH79</f>
        <v>0.56666666666666665</v>
      </c>
      <c r="AJ79" s="27" t="str">
        <f>IF(AG79&gt;75%*AH79,"Победитель",IF(AG79&gt;50%*AH79,"Призёр","Участник"))</f>
        <v>Призёр</v>
      </c>
    </row>
    <row r="80" spans="1:36" x14ac:dyDescent="0.35">
      <c r="A80" s="23">
        <v>74</v>
      </c>
      <c r="B80" s="16" t="s">
        <v>55</v>
      </c>
      <c r="C80" s="16" t="s">
        <v>884</v>
      </c>
      <c r="D80" s="16" t="s">
        <v>100</v>
      </c>
      <c r="E80" s="16" t="s">
        <v>106</v>
      </c>
      <c r="F80" s="24" t="str">
        <f>LEFT(C80,1)</f>
        <v>К</v>
      </c>
      <c r="G80" s="24" t="str">
        <f>LEFT(D80,1)</f>
        <v>М</v>
      </c>
      <c r="H80" s="24" t="str">
        <f>LEFT(E80,1)</f>
        <v>А</v>
      </c>
      <c r="I80" s="16">
        <v>761301</v>
      </c>
      <c r="J80" s="21">
        <v>6</v>
      </c>
      <c r="K80" s="16" t="s">
        <v>282</v>
      </c>
      <c r="L80" s="17" t="s">
        <v>35</v>
      </c>
      <c r="M80" s="28">
        <v>7</v>
      </c>
      <c r="N80" s="28">
        <v>6</v>
      </c>
      <c r="O80" s="28">
        <v>1</v>
      </c>
      <c r="P80" s="28">
        <v>1</v>
      </c>
      <c r="Q80" s="28">
        <v>1</v>
      </c>
      <c r="R80" s="28">
        <v>1</v>
      </c>
      <c r="S80" s="28">
        <v>0</v>
      </c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19">
        <f>SUM(M80:AF80)</f>
        <v>17</v>
      </c>
      <c r="AH80" s="25">
        <v>30</v>
      </c>
      <c r="AI80" s="26">
        <f>AG80/AH80</f>
        <v>0.56666666666666665</v>
      </c>
      <c r="AJ80" s="27" t="str">
        <f>IF(AG80&gt;75%*AH80,"Победитель",IF(AG80&gt;50%*AH80,"Призёр","Участник"))</f>
        <v>Призёр</v>
      </c>
    </row>
    <row r="81" spans="1:36" x14ac:dyDescent="0.35">
      <c r="A81" s="23">
        <v>75</v>
      </c>
      <c r="B81" s="16" t="s">
        <v>55</v>
      </c>
      <c r="C81" s="16" t="s">
        <v>69</v>
      </c>
      <c r="D81" s="16" t="s">
        <v>57</v>
      </c>
      <c r="E81" s="16" t="s">
        <v>70</v>
      </c>
      <c r="F81" s="24" t="str">
        <f>LEFT(C81,1)</f>
        <v>М</v>
      </c>
      <c r="G81" s="24" t="str">
        <f>LEFT(D81,1)</f>
        <v>Л</v>
      </c>
      <c r="H81" s="24" t="str">
        <f>LEFT(E81,1)</f>
        <v>Е</v>
      </c>
      <c r="I81" s="20">
        <v>761312</v>
      </c>
      <c r="J81" s="21">
        <v>6</v>
      </c>
      <c r="K81" s="20" t="s">
        <v>71</v>
      </c>
      <c r="L81" s="17" t="s">
        <v>35</v>
      </c>
      <c r="M81" s="28">
        <v>8</v>
      </c>
      <c r="N81" s="28">
        <v>6</v>
      </c>
      <c r="O81" s="28">
        <v>1</v>
      </c>
      <c r="P81" s="28">
        <v>0</v>
      </c>
      <c r="Q81" s="28">
        <v>2</v>
      </c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18"/>
      <c r="AG81" s="19">
        <f>SUM(M81:AF81)</f>
        <v>17</v>
      </c>
      <c r="AH81" s="25">
        <v>30</v>
      </c>
      <c r="AI81" s="26">
        <f>AG81/AH81</f>
        <v>0.56666666666666665</v>
      </c>
      <c r="AJ81" s="27" t="str">
        <f>IF(AG81&gt;75%*AH81,"Победитель",IF(AG81&gt;50%*AH81,"Призёр","Участник"))</f>
        <v>Призёр</v>
      </c>
    </row>
    <row r="82" spans="1:36" x14ac:dyDescent="0.35">
      <c r="A82" s="23">
        <v>76</v>
      </c>
      <c r="B82" s="16" t="s">
        <v>38</v>
      </c>
      <c r="C82" s="16" t="s">
        <v>290</v>
      </c>
      <c r="D82" s="16" t="s">
        <v>291</v>
      </c>
      <c r="E82" s="16" t="s">
        <v>292</v>
      </c>
      <c r="F82" s="24" t="str">
        <f>LEFT(C82,1)</f>
        <v>Р</v>
      </c>
      <c r="G82" s="24" t="str">
        <f>LEFT(D82,1)</f>
        <v>С</v>
      </c>
      <c r="H82" s="24" t="str">
        <f>LEFT(E82,1)</f>
        <v>В</v>
      </c>
      <c r="I82" s="16">
        <v>761301</v>
      </c>
      <c r="J82" s="21">
        <v>6</v>
      </c>
      <c r="K82" s="16" t="s">
        <v>293</v>
      </c>
      <c r="L82" s="17" t="s">
        <v>35</v>
      </c>
      <c r="M82" s="28">
        <v>5</v>
      </c>
      <c r="N82" s="28">
        <v>7</v>
      </c>
      <c r="O82" s="28">
        <v>1</v>
      </c>
      <c r="P82" s="28">
        <v>1</v>
      </c>
      <c r="Q82" s="28">
        <v>2</v>
      </c>
      <c r="R82" s="28">
        <v>1</v>
      </c>
      <c r="S82" s="28">
        <v>0</v>
      </c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19">
        <f>SUM(M82:AF82)</f>
        <v>17</v>
      </c>
      <c r="AH82" s="25">
        <v>30</v>
      </c>
      <c r="AI82" s="26">
        <f>AG82/AH82</f>
        <v>0.56666666666666665</v>
      </c>
      <c r="AJ82" s="27" t="str">
        <f>IF(AG82&gt;75%*AH82,"Победитель",IF(AG82&gt;50%*AH82,"Призёр","Участник"))</f>
        <v>Призёр</v>
      </c>
    </row>
    <row r="83" spans="1:36" x14ac:dyDescent="0.35">
      <c r="A83" s="23">
        <v>77</v>
      </c>
      <c r="B83" s="16" t="s">
        <v>38</v>
      </c>
      <c r="C83" s="16" t="s">
        <v>762</v>
      </c>
      <c r="D83" s="16" t="s">
        <v>302</v>
      </c>
      <c r="E83" s="16" t="s">
        <v>335</v>
      </c>
      <c r="F83" s="24" t="str">
        <f>LEFT(C83,1)</f>
        <v>С</v>
      </c>
      <c r="G83" s="24" t="str">
        <f>LEFT(D83,1)</f>
        <v>А</v>
      </c>
      <c r="H83" s="24" t="str">
        <f>LEFT(E83,1)</f>
        <v>Н</v>
      </c>
      <c r="I83" s="16">
        <v>764206</v>
      </c>
      <c r="J83" s="21">
        <v>6</v>
      </c>
      <c r="K83" s="16" t="s">
        <v>763</v>
      </c>
      <c r="L83" s="17" t="s">
        <v>35</v>
      </c>
      <c r="M83" s="28">
        <v>17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19">
        <f>SUM(M83:AF83)</f>
        <v>17</v>
      </c>
      <c r="AH83" s="25">
        <v>30</v>
      </c>
      <c r="AI83" s="26">
        <f>AG83/AH83</f>
        <v>0.56666666666666665</v>
      </c>
      <c r="AJ83" s="27" t="str">
        <f>IF(AG83&gt;75%*AH83,"Победитель",IF(AG83&gt;50%*AH83,"Призёр","Участник"))</f>
        <v>Призёр</v>
      </c>
    </row>
    <row r="84" spans="1:36" x14ac:dyDescent="0.35">
      <c r="A84" s="23">
        <v>78</v>
      </c>
      <c r="B84" s="16" t="s">
        <v>754</v>
      </c>
      <c r="C84" s="16" t="s">
        <v>755</v>
      </c>
      <c r="D84" s="16" t="s">
        <v>307</v>
      </c>
      <c r="E84" s="16" t="s">
        <v>756</v>
      </c>
      <c r="F84" s="24" t="str">
        <f>LEFT(C84,1)</f>
        <v>С</v>
      </c>
      <c r="G84" s="24" t="str">
        <f>LEFT(D84,1)</f>
        <v>Г</v>
      </c>
      <c r="H84" s="24" t="str">
        <f>LEFT(E84,1)</f>
        <v>Д</v>
      </c>
      <c r="I84" s="16">
        <v>764206</v>
      </c>
      <c r="J84" s="21">
        <v>6</v>
      </c>
      <c r="K84" s="16" t="s">
        <v>757</v>
      </c>
      <c r="L84" s="17" t="s">
        <v>35</v>
      </c>
      <c r="M84" s="28">
        <v>16</v>
      </c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19">
        <f>SUM(M84:AF84)</f>
        <v>16</v>
      </c>
      <c r="AH84" s="25">
        <v>30</v>
      </c>
      <c r="AI84" s="26">
        <f>AG84/AH84</f>
        <v>0.53333333333333333</v>
      </c>
      <c r="AJ84" s="27" t="str">
        <f>IF(AG84&gt;75%*AH84,"Победитель",IF(AG84&gt;50%*AH84,"Призёр","Участник"))</f>
        <v>Призёр</v>
      </c>
    </row>
    <row r="85" spans="1:36" x14ac:dyDescent="0.35">
      <c r="A85" s="23">
        <v>79</v>
      </c>
      <c r="B85" s="16" t="s">
        <v>177</v>
      </c>
      <c r="C85" s="16" t="s">
        <v>818</v>
      </c>
      <c r="D85" s="16" t="s">
        <v>819</v>
      </c>
      <c r="E85" s="16" t="s">
        <v>303</v>
      </c>
      <c r="F85" s="24" t="str">
        <f>LEFT(C85,1)</f>
        <v>Я</v>
      </c>
      <c r="G85" s="24" t="str">
        <f>LEFT(D85,1)</f>
        <v>Д</v>
      </c>
      <c r="H85" s="24" t="str">
        <f>LEFT(E85,1)</f>
        <v>М</v>
      </c>
      <c r="I85" s="16">
        <v>764207</v>
      </c>
      <c r="J85" s="21">
        <v>6</v>
      </c>
      <c r="K85" s="16" t="s">
        <v>639</v>
      </c>
      <c r="L85" s="17" t="s">
        <v>35</v>
      </c>
      <c r="M85" s="28">
        <v>6</v>
      </c>
      <c r="N85" s="28">
        <v>7</v>
      </c>
      <c r="O85" s="28">
        <v>2</v>
      </c>
      <c r="P85" s="28">
        <v>1</v>
      </c>
      <c r="Q85" s="28">
        <v>0</v>
      </c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19">
        <f>SUM(M85:AF85)</f>
        <v>16</v>
      </c>
      <c r="AH85" s="25">
        <v>30</v>
      </c>
      <c r="AI85" s="26">
        <f>AG85/AH85</f>
        <v>0.53333333333333333</v>
      </c>
      <c r="AJ85" s="27" t="str">
        <f>IF(AG85&gt;75%*AH85,"Победитель",IF(AG85&gt;50%*AH85,"Призёр","Участник"))</f>
        <v>Призёр</v>
      </c>
    </row>
    <row r="86" spans="1:36" x14ac:dyDescent="0.35">
      <c r="A86" s="23">
        <v>80</v>
      </c>
      <c r="B86" s="16" t="s">
        <v>8</v>
      </c>
      <c r="C86" s="16" t="s">
        <v>531</v>
      </c>
      <c r="D86" s="16" t="s">
        <v>532</v>
      </c>
      <c r="E86" s="16" t="s">
        <v>70</v>
      </c>
      <c r="F86" s="24" t="str">
        <f>LEFT(C86,1)</f>
        <v>А</v>
      </c>
      <c r="G86" s="24" t="str">
        <f>LEFT(D86,1)</f>
        <v>Т</v>
      </c>
      <c r="H86" s="24" t="str">
        <f>LEFT(E86,1)</f>
        <v>Е</v>
      </c>
      <c r="I86" s="20">
        <v>766105</v>
      </c>
      <c r="J86" s="21">
        <v>6</v>
      </c>
      <c r="K86" s="20" t="s">
        <v>190</v>
      </c>
      <c r="L86" s="17" t="s">
        <v>35</v>
      </c>
      <c r="M86" s="18">
        <v>5</v>
      </c>
      <c r="N86" s="18">
        <v>7</v>
      </c>
      <c r="O86" s="18">
        <v>2</v>
      </c>
      <c r="P86" s="18">
        <v>1</v>
      </c>
      <c r="Q86" s="18">
        <v>0</v>
      </c>
      <c r="R86" s="18"/>
      <c r="S86" s="18"/>
      <c r="T86" s="18"/>
      <c r="U86" s="18"/>
      <c r="V86" s="18"/>
      <c r="W86" s="18"/>
      <c r="X86" s="28"/>
      <c r="Y86" s="28"/>
      <c r="Z86" s="28"/>
      <c r="AA86" s="28"/>
      <c r="AB86" s="28"/>
      <c r="AC86" s="28"/>
      <c r="AD86" s="28"/>
      <c r="AE86" s="28"/>
      <c r="AF86" s="28"/>
      <c r="AG86" s="19">
        <f>SUM(M86:AF86)</f>
        <v>15</v>
      </c>
      <c r="AH86" s="25">
        <v>30</v>
      </c>
      <c r="AI86" s="26">
        <f>AG86/AH86</f>
        <v>0.5</v>
      </c>
      <c r="AJ86" s="27" t="str">
        <f>IF(AG86&gt;75%*AH86,"Победитель",IF(AG86&gt;50%*AH86,"Призёр","Участник"))</f>
        <v>Участник</v>
      </c>
    </row>
    <row r="87" spans="1:36" x14ac:dyDescent="0.35">
      <c r="A87" s="23">
        <v>81</v>
      </c>
      <c r="B87" s="16" t="s">
        <v>38</v>
      </c>
      <c r="C87" s="16" t="s">
        <v>403</v>
      </c>
      <c r="D87" s="16" t="s">
        <v>156</v>
      </c>
      <c r="E87" s="16" t="s">
        <v>110</v>
      </c>
      <c r="F87" s="24" t="str">
        <f>LEFT(C87,1)</f>
        <v>Б</v>
      </c>
      <c r="G87" s="24" t="str">
        <f>LEFT(D87,1)</f>
        <v>В</v>
      </c>
      <c r="H87" s="24" t="str">
        <f>LEFT(E87,1)</f>
        <v>А</v>
      </c>
      <c r="I87" s="20">
        <v>763121</v>
      </c>
      <c r="J87" s="21">
        <v>6</v>
      </c>
      <c r="K87" s="29" t="s">
        <v>387</v>
      </c>
      <c r="L87" s="17" t="s">
        <v>35</v>
      </c>
      <c r="M87" s="18">
        <v>7</v>
      </c>
      <c r="N87" s="18">
        <v>7</v>
      </c>
      <c r="O87" s="18">
        <v>1</v>
      </c>
      <c r="P87" s="18">
        <v>0</v>
      </c>
      <c r="Q87" s="18">
        <v>0</v>
      </c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9">
        <f>SUM(M87:AF87)</f>
        <v>15</v>
      </c>
      <c r="AH87" s="25">
        <v>30</v>
      </c>
      <c r="AI87" s="26">
        <f>AG87/AH87</f>
        <v>0.5</v>
      </c>
      <c r="AJ87" s="27" t="str">
        <f>IF(AG87&gt;75%*AH87,"Победитель",IF(AG87&gt;50%*AH87,"Призёр","Участник"))</f>
        <v>Участник</v>
      </c>
    </row>
    <row r="88" spans="1:36" x14ac:dyDescent="0.35">
      <c r="A88" s="23">
        <v>82</v>
      </c>
      <c r="B88" s="16" t="s">
        <v>8</v>
      </c>
      <c r="C88" s="16" t="s">
        <v>562</v>
      </c>
      <c r="D88" s="16" t="s">
        <v>473</v>
      </c>
      <c r="E88" s="16" t="s">
        <v>129</v>
      </c>
      <c r="F88" s="24" t="str">
        <f>LEFT(C88,1)</f>
        <v>Г</v>
      </c>
      <c r="G88" s="24" t="str">
        <f>LEFT(D88,1)</f>
        <v>Т</v>
      </c>
      <c r="H88" s="24" t="str">
        <f>LEFT(E88,1)</f>
        <v>П</v>
      </c>
      <c r="I88" s="20">
        <v>764203</v>
      </c>
      <c r="J88" s="21">
        <v>6</v>
      </c>
      <c r="K88" s="29" t="s">
        <v>190</v>
      </c>
      <c r="L88" s="17" t="s">
        <v>35</v>
      </c>
      <c r="M88" s="18">
        <v>5</v>
      </c>
      <c r="N88" s="18">
        <v>0</v>
      </c>
      <c r="O88" s="18">
        <v>3</v>
      </c>
      <c r="P88" s="18">
        <v>2</v>
      </c>
      <c r="Q88" s="18">
        <v>2</v>
      </c>
      <c r="R88" s="18">
        <v>1</v>
      </c>
      <c r="S88" s="18">
        <v>2</v>
      </c>
      <c r="T88" s="18"/>
      <c r="U88" s="18"/>
      <c r="V88" s="18"/>
      <c r="W88" s="18"/>
      <c r="X88" s="28"/>
      <c r="Y88" s="28"/>
      <c r="Z88" s="28"/>
      <c r="AA88" s="28"/>
      <c r="AB88" s="28"/>
      <c r="AC88" s="28"/>
      <c r="AD88" s="28"/>
      <c r="AE88" s="28"/>
      <c r="AF88" s="28"/>
      <c r="AG88" s="19">
        <f>SUM(M88:AF88)</f>
        <v>15</v>
      </c>
      <c r="AH88" s="25">
        <v>30</v>
      </c>
      <c r="AI88" s="26">
        <f>AG88/AH88</f>
        <v>0.5</v>
      </c>
      <c r="AJ88" s="27" t="str">
        <f>IF(AG88&gt;75%*AH88,"Победитель",IF(AG88&gt;50%*AH88,"Призёр","Участник"))</f>
        <v>Участник</v>
      </c>
    </row>
    <row r="89" spans="1:36" x14ac:dyDescent="0.35">
      <c r="A89" s="23">
        <v>83</v>
      </c>
      <c r="B89" s="16" t="s">
        <v>55</v>
      </c>
      <c r="C89" s="16" t="s">
        <v>60</v>
      </c>
      <c r="D89" s="16" t="s">
        <v>61</v>
      </c>
      <c r="E89" s="16" t="s">
        <v>62</v>
      </c>
      <c r="F89" s="24" t="str">
        <f>LEFT(C89,1)</f>
        <v>Г</v>
      </c>
      <c r="G89" s="24" t="str">
        <f>LEFT(D89,1)</f>
        <v>Е</v>
      </c>
      <c r="H89" s="24" t="str">
        <f>LEFT(E89,1)</f>
        <v>В</v>
      </c>
      <c r="I89" s="20">
        <v>761312</v>
      </c>
      <c r="J89" s="21">
        <v>6</v>
      </c>
      <c r="K89" s="20" t="s">
        <v>63</v>
      </c>
      <c r="L89" s="17" t="s">
        <v>35</v>
      </c>
      <c r="M89" s="18">
        <v>10</v>
      </c>
      <c r="N89" s="18">
        <v>4</v>
      </c>
      <c r="O89" s="18">
        <v>0</v>
      </c>
      <c r="P89" s="18">
        <v>1</v>
      </c>
      <c r="Q89" s="18">
        <v>0</v>
      </c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28"/>
      <c r="AG89" s="19">
        <f>SUM(M89:AF89)</f>
        <v>15</v>
      </c>
      <c r="AH89" s="25">
        <v>30</v>
      </c>
      <c r="AI89" s="26">
        <f>AG89/AH89</f>
        <v>0.5</v>
      </c>
      <c r="AJ89" s="27" t="str">
        <f>IF(AG89&gt;75%*AH89,"Победитель",IF(AG89&gt;50%*AH89,"Призёр","Участник"))</f>
        <v>Участник</v>
      </c>
    </row>
    <row r="90" spans="1:36" x14ac:dyDescent="0.35">
      <c r="A90" s="23">
        <v>84</v>
      </c>
      <c r="B90" s="16" t="s">
        <v>55</v>
      </c>
      <c r="C90" s="16" t="s">
        <v>958</v>
      </c>
      <c r="D90" s="16" t="s">
        <v>276</v>
      </c>
      <c r="E90" s="16" t="s">
        <v>243</v>
      </c>
      <c r="F90" s="24" t="str">
        <f>LEFT(C90,1)</f>
        <v>З</v>
      </c>
      <c r="G90" s="24" t="str">
        <f>LEFT(D90,1)</f>
        <v>О</v>
      </c>
      <c r="H90" s="24" t="str">
        <f>LEFT(E90,1)</f>
        <v>С</v>
      </c>
      <c r="I90" s="16">
        <v>761301</v>
      </c>
      <c r="J90" s="21">
        <v>6</v>
      </c>
      <c r="K90" s="16" t="s">
        <v>277</v>
      </c>
      <c r="L90" s="17" t="s">
        <v>35</v>
      </c>
      <c r="M90" s="28">
        <v>5</v>
      </c>
      <c r="N90" s="28">
        <v>7</v>
      </c>
      <c r="O90" s="28">
        <v>0</v>
      </c>
      <c r="P90" s="28">
        <v>2</v>
      </c>
      <c r="Q90" s="28">
        <v>1</v>
      </c>
      <c r="R90" s="28">
        <v>0</v>
      </c>
      <c r="S90" s="28">
        <v>0</v>
      </c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9">
        <f>SUM(M90:AF90)</f>
        <v>15</v>
      </c>
      <c r="AH90" s="25">
        <v>30</v>
      </c>
      <c r="AI90" s="26">
        <f>AG90/AH90</f>
        <v>0.5</v>
      </c>
      <c r="AJ90" s="27" t="str">
        <f>IF(AG90&gt;75%*AH90,"Победитель",IF(AG90&gt;50%*AH90,"Призёр","Участник"))</f>
        <v>Участник</v>
      </c>
    </row>
    <row r="91" spans="1:36" x14ac:dyDescent="0.35">
      <c r="A91" s="23">
        <v>85</v>
      </c>
      <c r="B91" s="16" t="s">
        <v>55</v>
      </c>
      <c r="C91" s="16" t="s">
        <v>748</v>
      </c>
      <c r="D91" s="16" t="s">
        <v>386</v>
      </c>
      <c r="E91" s="16" t="s">
        <v>70</v>
      </c>
      <c r="F91" s="24" t="str">
        <f>LEFT(C91,1)</f>
        <v>Ф</v>
      </c>
      <c r="G91" s="24" t="str">
        <f>LEFT(D91,1)</f>
        <v>В</v>
      </c>
      <c r="H91" s="24" t="str">
        <f>LEFT(E91,1)</f>
        <v>Е</v>
      </c>
      <c r="I91" s="16">
        <v>764206</v>
      </c>
      <c r="J91" s="21">
        <v>6</v>
      </c>
      <c r="K91" s="16" t="s">
        <v>749</v>
      </c>
      <c r="L91" s="17" t="s">
        <v>35</v>
      </c>
      <c r="M91" s="28">
        <v>15</v>
      </c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9">
        <f>SUM(M91:AF91)</f>
        <v>15</v>
      </c>
      <c r="AH91" s="25">
        <v>30</v>
      </c>
      <c r="AI91" s="26">
        <f>AG91/AH91</f>
        <v>0.5</v>
      </c>
      <c r="AJ91" s="27" t="str">
        <f>IF(AG91&gt;75%*AH91,"Победитель",IF(AG91&gt;50%*AH91,"Призёр","Участник"))</f>
        <v>Участник</v>
      </c>
    </row>
    <row r="92" spans="1:36" x14ac:dyDescent="0.35">
      <c r="A92" s="23">
        <v>86</v>
      </c>
      <c r="B92" s="16" t="s">
        <v>38</v>
      </c>
      <c r="C92" s="16" t="s">
        <v>404</v>
      </c>
      <c r="D92" s="16" t="s">
        <v>234</v>
      </c>
      <c r="E92" s="16" t="s">
        <v>168</v>
      </c>
      <c r="F92" s="24" t="str">
        <f>LEFT(C92,1)</f>
        <v>Д</v>
      </c>
      <c r="G92" s="24" t="str">
        <f>LEFT(D92,1)</f>
        <v>С</v>
      </c>
      <c r="H92" s="24" t="str">
        <f>LEFT(E92,1)</f>
        <v>С</v>
      </c>
      <c r="I92" s="20">
        <v>763121</v>
      </c>
      <c r="J92" s="21">
        <v>6</v>
      </c>
      <c r="K92" s="29" t="s">
        <v>387</v>
      </c>
      <c r="L92" s="17" t="s">
        <v>35</v>
      </c>
      <c r="M92" s="18">
        <v>7</v>
      </c>
      <c r="N92" s="18">
        <v>7</v>
      </c>
      <c r="O92" s="18">
        <v>0</v>
      </c>
      <c r="P92" s="18">
        <v>0</v>
      </c>
      <c r="Q92" s="18">
        <v>0</v>
      </c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9">
        <f>SUM(M92:AF92)</f>
        <v>14</v>
      </c>
      <c r="AH92" s="25">
        <v>30</v>
      </c>
      <c r="AI92" s="26">
        <f>AG92/AH92</f>
        <v>0.46666666666666667</v>
      </c>
      <c r="AJ92" s="27" t="str">
        <f>IF(AG92&gt;75%*AH92,"Победитель",IF(AG92&gt;50%*AH92,"Призёр","Участник"))</f>
        <v>Участник</v>
      </c>
    </row>
    <row r="93" spans="1:36" x14ac:dyDescent="0.35">
      <c r="A93" s="23">
        <v>87</v>
      </c>
      <c r="B93" s="30" t="s">
        <v>8</v>
      </c>
      <c r="C93" s="31" t="s">
        <v>959</v>
      </c>
      <c r="D93" s="31" t="s">
        <v>61</v>
      </c>
      <c r="E93" s="31" t="s">
        <v>136</v>
      </c>
      <c r="F93" s="24" t="str">
        <f>LEFT(C93,1)</f>
        <v>С</v>
      </c>
      <c r="G93" s="24" t="str">
        <f>LEFT(D93,1)</f>
        <v>Е</v>
      </c>
      <c r="H93" s="24" t="str">
        <f>LEFT(E93,1)</f>
        <v>А</v>
      </c>
      <c r="I93" s="32">
        <v>764204</v>
      </c>
      <c r="J93" s="31">
        <v>6</v>
      </c>
      <c r="K93" s="30" t="s">
        <v>639</v>
      </c>
      <c r="L93" s="17" t="s">
        <v>35</v>
      </c>
      <c r="M93" s="33">
        <v>5</v>
      </c>
      <c r="N93" s="33">
        <v>7</v>
      </c>
      <c r="O93" s="33">
        <v>0</v>
      </c>
      <c r="P93" s="33">
        <v>1</v>
      </c>
      <c r="Q93" s="33">
        <v>1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28"/>
      <c r="AE93" s="28"/>
      <c r="AF93" s="28"/>
      <c r="AG93" s="19">
        <f>SUM(M93:AF93)</f>
        <v>14</v>
      </c>
      <c r="AH93" s="25">
        <v>30</v>
      </c>
      <c r="AI93" s="26">
        <f>AG93/AH93</f>
        <v>0.46666666666666667</v>
      </c>
      <c r="AJ93" s="27" t="str">
        <f>IF(AG93&gt;75%*AH93,"Победитель",IF(AG93&gt;50%*AH93,"Призёр","Участник"))</f>
        <v>Участник</v>
      </c>
    </row>
    <row r="94" spans="1:36" x14ac:dyDescent="0.35">
      <c r="A94" s="23">
        <v>88</v>
      </c>
      <c r="B94" s="16" t="s">
        <v>480</v>
      </c>
      <c r="C94" s="16" t="s">
        <v>960</v>
      </c>
      <c r="D94" s="16" t="s">
        <v>481</v>
      </c>
      <c r="E94" s="16" t="s">
        <v>53</v>
      </c>
      <c r="F94" s="24" t="str">
        <f>LEFT(C94,1)</f>
        <v>Б</v>
      </c>
      <c r="G94" s="24" t="str">
        <f>LEFT(D94,1)</f>
        <v>К</v>
      </c>
      <c r="H94" s="24" t="str">
        <f>LEFT(E94,1)</f>
        <v>А</v>
      </c>
      <c r="I94" s="20">
        <v>764209</v>
      </c>
      <c r="J94" s="21">
        <v>6</v>
      </c>
      <c r="K94" s="20" t="s">
        <v>194</v>
      </c>
      <c r="L94" s="17" t="s">
        <v>35</v>
      </c>
      <c r="M94" s="18">
        <v>2</v>
      </c>
      <c r="N94" s="18">
        <v>7</v>
      </c>
      <c r="O94" s="18">
        <v>4</v>
      </c>
      <c r="P94" s="18">
        <v>0</v>
      </c>
      <c r="Q94" s="18">
        <v>0</v>
      </c>
      <c r="R94" s="18"/>
      <c r="S94" s="18"/>
      <c r="T94" s="18"/>
      <c r="U94" s="18"/>
      <c r="V94" s="18"/>
      <c r="W94" s="18"/>
      <c r="X94" s="28"/>
      <c r="Y94" s="28"/>
      <c r="Z94" s="28"/>
      <c r="AA94" s="28"/>
      <c r="AB94" s="28"/>
      <c r="AC94" s="28"/>
      <c r="AD94" s="28"/>
      <c r="AE94" s="28"/>
      <c r="AF94" s="28"/>
      <c r="AG94" s="19">
        <f>SUM(M94:AF94)</f>
        <v>13</v>
      </c>
      <c r="AH94" s="25">
        <v>30</v>
      </c>
      <c r="AI94" s="26">
        <f>AG94/AH94</f>
        <v>0.43333333333333335</v>
      </c>
      <c r="AJ94" s="27" t="str">
        <f>IF(AG94&gt;75%*AH94,"Победитель",IF(AG94&gt;50%*AH94,"Призёр","Участник"))</f>
        <v>Участник</v>
      </c>
    </row>
    <row r="95" spans="1:36" x14ac:dyDescent="0.35">
      <c r="A95" s="23">
        <v>89</v>
      </c>
      <c r="B95" s="16" t="s">
        <v>55</v>
      </c>
      <c r="C95" s="16" t="s">
        <v>776</v>
      </c>
      <c r="D95" s="16" t="s">
        <v>777</v>
      </c>
      <c r="E95" s="16" t="s">
        <v>668</v>
      </c>
      <c r="F95" s="24" t="str">
        <f>LEFT(C95,1)</f>
        <v>К</v>
      </c>
      <c r="G95" s="24" t="str">
        <f>LEFT(D95,1)</f>
        <v>Я</v>
      </c>
      <c r="H95" s="24" t="str">
        <f>LEFT(E95,1)</f>
        <v>В</v>
      </c>
      <c r="I95" s="16">
        <v>764206</v>
      </c>
      <c r="J95" s="21">
        <v>6</v>
      </c>
      <c r="K95" s="16" t="s">
        <v>778</v>
      </c>
      <c r="L95" s="17" t="s">
        <v>35</v>
      </c>
      <c r="M95" s="28">
        <v>13</v>
      </c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19">
        <f>SUM(M95:AF95)</f>
        <v>13</v>
      </c>
      <c r="AH95" s="25">
        <v>30</v>
      </c>
      <c r="AI95" s="26">
        <f>AG95/AH95</f>
        <v>0.43333333333333335</v>
      </c>
      <c r="AJ95" s="27" t="str">
        <f>IF(AG95&gt;75%*AH95,"Победитель",IF(AG95&gt;50%*AH95,"Призёр","Участник"))</f>
        <v>Участник</v>
      </c>
    </row>
    <row r="96" spans="1:36" x14ac:dyDescent="0.35">
      <c r="A96" s="23">
        <v>90</v>
      </c>
      <c r="B96" s="16" t="s">
        <v>38</v>
      </c>
      <c r="C96" s="16" t="s">
        <v>770</v>
      </c>
      <c r="D96" s="16" t="s">
        <v>146</v>
      </c>
      <c r="E96" s="16" t="s">
        <v>554</v>
      </c>
      <c r="F96" s="24" t="str">
        <f>LEFT(C96,1)</f>
        <v>М</v>
      </c>
      <c r="G96" s="24" t="str">
        <f>LEFT(D96,1)</f>
        <v>Д</v>
      </c>
      <c r="H96" s="24" t="str">
        <f>LEFT(E96,1)</f>
        <v>В</v>
      </c>
      <c r="I96" s="16">
        <v>764206</v>
      </c>
      <c r="J96" s="21">
        <v>6</v>
      </c>
      <c r="K96" s="16" t="s">
        <v>771</v>
      </c>
      <c r="L96" s="17" t="s">
        <v>35</v>
      </c>
      <c r="M96" s="28">
        <v>13</v>
      </c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9">
        <f>SUM(M96:AF96)</f>
        <v>13</v>
      </c>
      <c r="AH96" s="25">
        <v>30</v>
      </c>
      <c r="AI96" s="26">
        <f>AG96/AH96</f>
        <v>0.43333333333333335</v>
      </c>
      <c r="AJ96" s="27" t="str">
        <f>IF(AG96&gt;75%*AH96,"Победитель",IF(AG96&gt;50%*AH96,"Призёр","Участник"))</f>
        <v>Участник</v>
      </c>
    </row>
    <row r="97" spans="1:36" x14ac:dyDescent="0.35">
      <c r="A97" s="23">
        <v>91</v>
      </c>
      <c r="B97" s="30" t="s">
        <v>177</v>
      </c>
      <c r="C97" s="31" t="s">
        <v>962</v>
      </c>
      <c r="D97" s="31" t="s">
        <v>201</v>
      </c>
      <c r="E97" s="31" t="s">
        <v>636</v>
      </c>
      <c r="F97" s="24" t="str">
        <f>LEFT(C97,1)</f>
        <v>М</v>
      </c>
      <c r="G97" s="24" t="str">
        <f>LEFT(D97,1)</f>
        <v>М</v>
      </c>
      <c r="H97" s="24" t="str">
        <f>LEFT(E97,1)</f>
        <v>О</v>
      </c>
      <c r="I97" s="32">
        <v>764204</v>
      </c>
      <c r="J97" s="31">
        <v>6</v>
      </c>
      <c r="K97" s="30" t="s">
        <v>637</v>
      </c>
      <c r="L97" s="17" t="s">
        <v>35</v>
      </c>
      <c r="M97" s="33">
        <v>6</v>
      </c>
      <c r="N97" s="33">
        <v>7</v>
      </c>
      <c r="O97" s="33">
        <v>0</v>
      </c>
      <c r="P97" s="33">
        <v>0</v>
      </c>
      <c r="Q97" s="33">
        <v>0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28"/>
      <c r="AE97" s="28"/>
      <c r="AF97" s="28"/>
      <c r="AG97" s="19">
        <f>SUM(M97:AF97)</f>
        <v>13</v>
      </c>
      <c r="AH97" s="25">
        <v>30</v>
      </c>
      <c r="AI97" s="26">
        <f>AG97/AH97</f>
        <v>0.43333333333333335</v>
      </c>
      <c r="AJ97" s="27" t="str">
        <f>IF(AG97&gt;75%*AH97,"Победитель",IF(AG97&gt;50%*AH97,"Призёр","Участник"))</f>
        <v>Участник</v>
      </c>
    </row>
    <row r="98" spans="1:36" x14ac:dyDescent="0.35">
      <c r="A98" s="23">
        <v>92</v>
      </c>
      <c r="B98" s="16" t="s">
        <v>177</v>
      </c>
      <c r="C98" s="16" t="s">
        <v>817</v>
      </c>
      <c r="D98" s="16" t="s">
        <v>93</v>
      </c>
      <c r="E98" s="16" t="s">
        <v>186</v>
      </c>
      <c r="F98" s="24" t="str">
        <f>LEFT(C98,1)</f>
        <v>Н</v>
      </c>
      <c r="G98" s="24" t="str">
        <f>LEFT(D98,1)</f>
        <v>А</v>
      </c>
      <c r="H98" s="24" t="str">
        <f>LEFT(E98,1)</f>
        <v>Д</v>
      </c>
      <c r="I98" s="16">
        <v>764207</v>
      </c>
      <c r="J98" s="21">
        <v>6</v>
      </c>
      <c r="K98" s="16" t="s">
        <v>633</v>
      </c>
      <c r="L98" s="17" t="s">
        <v>35</v>
      </c>
      <c r="M98" s="28">
        <v>6</v>
      </c>
      <c r="N98" s="28">
        <v>7</v>
      </c>
      <c r="O98" s="28">
        <v>0</v>
      </c>
      <c r="P98" s="28">
        <v>0</v>
      </c>
      <c r="Q98" s="28">
        <v>0</v>
      </c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19">
        <f>SUM(M98:AF98)</f>
        <v>13</v>
      </c>
      <c r="AH98" s="25">
        <v>30</v>
      </c>
      <c r="AI98" s="26">
        <f>AG98/AH98</f>
        <v>0.43333333333333335</v>
      </c>
      <c r="AJ98" s="27" t="str">
        <f>IF(AG98&gt;75%*AH98,"Победитель",IF(AG98&gt;50%*AH98,"Призёр","Участник"))</f>
        <v>Участник</v>
      </c>
    </row>
    <row r="99" spans="1:36" x14ac:dyDescent="0.35">
      <c r="A99" s="23">
        <v>93</v>
      </c>
      <c r="B99" s="16" t="s">
        <v>8</v>
      </c>
      <c r="C99" s="16" t="s">
        <v>483</v>
      </c>
      <c r="D99" s="16" t="s">
        <v>484</v>
      </c>
      <c r="E99" s="16" t="s">
        <v>62</v>
      </c>
      <c r="F99" s="24" t="str">
        <f>LEFT(C99,1)</f>
        <v>С</v>
      </c>
      <c r="G99" s="24" t="str">
        <f>LEFT(D99,1)</f>
        <v>С</v>
      </c>
      <c r="H99" s="24" t="str">
        <f>LEFT(E99,1)</f>
        <v>В</v>
      </c>
      <c r="I99" s="20">
        <v>764209</v>
      </c>
      <c r="J99" s="21">
        <v>6</v>
      </c>
      <c r="K99" s="29" t="s">
        <v>383</v>
      </c>
      <c r="L99" s="17" t="s">
        <v>35</v>
      </c>
      <c r="M99" s="18">
        <v>4</v>
      </c>
      <c r="N99" s="18">
        <v>7</v>
      </c>
      <c r="O99" s="18">
        <v>2</v>
      </c>
      <c r="P99" s="18">
        <v>0</v>
      </c>
      <c r="Q99" s="18">
        <v>0</v>
      </c>
      <c r="R99" s="18"/>
      <c r="S99" s="18"/>
      <c r="T99" s="18"/>
      <c r="U99" s="18"/>
      <c r="V99" s="18"/>
      <c r="W99" s="18"/>
      <c r="X99" s="28"/>
      <c r="Y99" s="28"/>
      <c r="Z99" s="28"/>
      <c r="AA99" s="28"/>
      <c r="AB99" s="28"/>
      <c r="AC99" s="28"/>
      <c r="AD99" s="28"/>
      <c r="AE99" s="28"/>
      <c r="AF99" s="28"/>
      <c r="AG99" s="19">
        <f>SUM(M99:AF99)</f>
        <v>13</v>
      </c>
      <c r="AH99" s="25">
        <v>30</v>
      </c>
      <c r="AI99" s="26">
        <f>AG99/AH99</f>
        <v>0.43333333333333335</v>
      </c>
      <c r="AJ99" s="27" t="str">
        <f>IF(AG99&gt;75%*AH99,"Победитель",IF(AG99&gt;50%*AH99,"Призёр","Участник"))</f>
        <v>Участник</v>
      </c>
    </row>
    <row r="100" spans="1:36" x14ac:dyDescent="0.35">
      <c r="A100" s="23">
        <v>94</v>
      </c>
      <c r="B100" s="30" t="s">
        <v>8</v>
      </c>
      <c r="C100" s="31" t="s">
        <v>961</v>
      </c>
      <c r="D100" s="31" t="s">
        <v>377</v>
      </c>
      <c r="E100" s="31" t="s">
        <v>62</v>
      </c>
      <c r="F100" s="24" t="str">
        <f>LEFT(C100,1)</f>
        <v>Ц</v>
      </c>
      <c r="G100" s="24" t="str">
        <f>LEFT(D100,1)</f>
        <v>К</v>
      </c>
      <c r="H100" s="24" t="str">
        <f>LEFT(E100,1)</f>
        <v>В</v>
      </c>
      <c r="I100" s="32">
        <v>764204</v>
      </c>
      <c r="J100" s="31">
        <v>6</v>
      </c>
      <c r="K100" s="30" t="s">
        <v>387</v>
      </c>
      <c r="L100" s="17" t="s">
        <v>35</v>
      </c>
      <c r="M100" s="33">
        <v>6</v>
      </c>
      <c r="N100" s="33">
        <v>7</v>
      </c>
      <c r="O100" s="33">
        <v>0</v>
      </c>
      <c r="P100" s="33">
        <v>0</v>
      </c>
      <c r="Q100" s="33">
        <v>0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28"/>
      <c r="AE100" s="28"/>
      <c r="AF100" s="28"/>
      <c r="AG100" s="19">
        <f>SUM(M100:AF100)</f>
        <v>13</v>
      </c>
      <c r="AH100" s="25">
        <v>30</v>
      </c>
      <c r="AI100" s="26">
        <f>AG100/AH100</f>
        <v>0.43333333333333335</v>
      </c>
      <c r="AJ100" s="27" t="str">
        <f>IF(AG100&gt;75%*AH100,"Победитель",IF(AG100&gt;50%*AH100,"Призёр","Участник"))</f>
        <v>Участник</v>
      </c>
    </row>
    <row r="101" spans="1:36" x14ac:dyDescent="0.35">
      <c r="A101" s="23">
        <v>95</v>
      </c>
      <c r="B101" s="16" t="s">
        <v>55</v>
      </c>
      <c r="C101" s="16" t="s">
        <v>963</v>
      </c>
      <c r="D101" s="16" t="s">
        <v>310</v>
      </c>
      <c r="E101" s="16" t="s">
        <v>272</v>
      </c>
      <c r="F101" s="24" t="str">
        <f>LEFT(C101,1)</f>
        <v>Б</v>
      </c>
      <c r="G101" s="24" t="str">
        <f>LEFT(D101,1)</f>
        <v>Е</v>
      </c>
      <c r="H101" s="24" t="str">
        <f>LEFT(E101,1)</f>
        <v>М</v>
      </c>
      <c r="I101" s="20">
        <v>761301</v>
      </c>
      <c r="J101" s="21">
        <v>6</v>
      </c>
      <c r="K101" s="16" t="s">
        <v>273</v>
      </c>
      <c r="L101" s="17" t="s">
        <v>35</v>
      </c>
      <c r="M101" s="18">
        <v>4</v>
      </c>
      <c r="N101" s="18">
        <v>7</v>
      </c>
      <c r="O101" s="18">
        <v>0</v>
      </c>
      <c r="P101" s="18">
        <v>1</v>
      </c>
      <c r="Q101" s="18">
        <v>0</v>
      </c>
      <c r="R101" s="18">
        <v>0</v>
      </c>
      <c r="S101" s="18">
        <v>0</v>
      </c>
      <c r="T101" s="18"/>
      <c r="U101" s="18"/>
      <c r="V101" s="1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19">
        <f>SUM(M101:AF101)</f>
        <v>12</v>
      </c>
      <c r="AH101" s="25">
        <v>30</v>
      </c>
      <c r="AI101" s="26">
        <f>AG101/AH101</f>
        <v>0.4</v>
      </c>
      <c r="AJ101" s="27" t="str">
        <f>IF(AG101&gt;75%*AH101,"Победитель",IF(AG101&gt;50%*AH101,"Призёр","Участник"))</f>
        <v>Участник</v>
      </c>
    </row>
    <row r="102" spans="1:36" x14ac:dyDescent="0.35">
      <c r="A102" s="23">
        <v>96</v>
      </c>
      <c r="B102" s="30" t="s">
        <v>177</v>
      </c>
      <c r="C102" s="31" t="s">
        <v>965</v>
      </c>
      <c r="D102" s="31" t="s">
        <v>570</v>
      </c>
      <c r="E102" s="31" t="s">
        <v>598</v>
      </c>
      <c r="F102" s="24" t="str">
        <f>LEFT(C102,1)</f>
        <v>Г</v>
      </c>
      <c r="G102" s="24" t="str">
        <f>LEFT(D102,1)</f>
        <v>М</v>
      </c>
      <c r="H102" s="24" t="str">
        <f>LEFT(E102,1)</f>
        <v>В</v>
      </c>
      <c r="I102" s="32">
        <v>764204</v>
      </c>
      <c r="J102" s="31">
        <v>6</v>
      </c>
      <c r="K102" s="30" t="s">
        <v>194</v>
      </c>
      <c r="L102" s="17" t="s">
        <v>35</v>
      </c>
      <c r="M102" s="33">
        <v>4</v>
      </c>
      <c r="N102" s="33">
        <v>7</v>
      </c>
      <c r="O102" s="33">
        <v>0</v>
      </c>
      <c r="P102" s="33">
        <v>0</v>
      </c>
      <c r="Q102" s="33">
        <v>1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28"/>
      <c r="AE102" s="28"/>
      <c r="AF102" s="28"/>
      <c r="AG102" s="19">
        <f>SUM(M102:AF102)</f>
        <v>12</v>
      </c>
      <c r="AH102" s="25">
        <v>30</v>
      </c>
      <c r="AI102" s="26">
        <f>AG102/AH102</f>
        <v>0.4</v>
      </c>
      <c r="AJ102" s="27" t="str">
        <f>IF(AG102&gt;75%*AH102,"Победитель",IF(AG102&gt;50%*AH102,"Призёр","Участник"))</f>
        <v>Участник</v>
      </c>
    </row>
    <row r="103" spans="1:36" x14ac:dyDescent="0.35">
      <c r="A103" s="23">
        <v>97</v>
      </c>
      <c r="B103" s="16" t="s">
        <v>177</v>
      </c>
      <c r="C103" s="16" t="s">
        <v>188</v>
      </c>
      <c r="D103" s="16" t="s">
        <v>189</v>
      </c>
      <c r="E103" s="16" t="s">
        <v>98</v>
      </c>
      <c r="F103" s="24" t="str">
        <f>LEFT(C103,1)</f>
        <v>Г</v>
      </c>
      <c r="G103" s="24" t="str">
        <f>LEFT(D103,1)</f>
        <v>Н</v>
      </c>
      <c r="H103" s="24" t="str">
        <f>LEFT(E103,1)</f>
        <v>В</v>
      </c>
      <c r="I103" s="34">
        <v>763113</v>
      </c>
      <c r="J103" s="21">
        <v>6</v>
      </c>
      <c r="K103" s="29" t="s">
        <v>190</v>
      </c>
      <c r="L103" s="17" t="s">
        <v>35</v>
      </c>
      <c r="M103" s="18">
        <v>5</v>
      </c>
      <c r="N103" s="18">
        <v>7</v>
      </c>
      <c r="O103" s="18">
        <v>0</v>
      </c>
      <c r="P103" s="18">
        <v>0</v>
      </c>
      <c r="Q103" s="18">
        <v>0</v>
      </c>
      <c r="R103" s="18"/>
      <c r="S103" s="18"/>
      <c r="T103" s="18"/>
      <c r="U103" s="18"/>
      <c r="V103" s="18"/>
      <c r="W103" s="18"/>
      <c r="X103" s="18"/>
      <c r="Y103" s="18"/>
      <c r="Z103" s="28"/>
      <c r="AA103" s="28"/>
      <c r="AB103" s="28"/>
      <c r="AC103" s="28"/>
      <c r="AD103" s="28"/>
      <c r="AE103" s="28"/>
      <c r="AF103" s="28"/>
      <c r="AG103" s="19">
        <f>SUM(M103:AF103)</f>
        <v>12</v>
      </c>
      <c r="AH103" s="25">
        <v>30</v>
      </c>
      <c r="AI103" s="26">
        <f>AG103/AH103</f>
        <v>0.4</v>
      </c>
      <c r="AJ103" s="27" t="str">
        <f>IF(AG103&gt;75%*AH103,"Победитель",IF(AG103&gt;50%*AH103,"Призёр","Участник"))</f>
        <v>Участник</v>
      </c>
    </row>
    <row r="104" spans="1:36" x14ac:dyDescent="0.35">
      <c r="A104" s="23">
        <v>98</v>
      </c>
      <c r="B104" s="16" t="s">
        <v>38</v>
      </c>
      <c r="C104" s="16" t="s">
        <v>760</v>
      </c>
      <c r="D104" s="16" t="s">
        <v>189</v>
      </c>
      <c r="E104" s="16" t="s">
        <v>160</v>
      </c>
      <c r="F104" s="24" t="str">
        <f>LEFT(C104,1)</f>
        <v>З</v>
      </c>
      <c r="G104" s="24" t="str">
        <f>LEFT(D104,1)</f>
        <v>Н</v>
      </c>
      <c r="H104" s="24" t="str">
        <f>LEFT(E104,1)</f>
        <v>М</v>
      </c>
      <c r="I104" s="16">
        <v>764206</v>
      </c>
      <c r="J104" s="21">
        <v>6</v>
      </c>
      <c r="K104" s="16" t="s">
        <v>761</v>
      </c>
      <c r="L104" s="17" t="s">
        <v>35</v>
      </c>
      <c r="M104" s="28">
        <v>12</v>
      </c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19">
        <f>SUM(M104:AF104)</f>
        <v>12</v>
      </c>
      <c r="AH104" s="25">
        <v>30</v>
      </c>
      <c r="AI104" s="26">
        <f>AG104/AH104</f>
        <v>0.4</v>
      </c>
      <c r="AJ104" s="27" t="str">
        <f>IF(AG104&gt;75%*AH104,"Победитель",IF(AG104&gt;50%*AH104,"Призёр","Участник"))</f>
        <v>Участник</v>
      </c>
    </row>
    <row r="105" spans="1:36" x14ac:dyDescent="0.35">
      <c r="A105" s="23">
        <v>99</v>
      </c>
      <c r="B105" s="30" t="s">
        <v>8</v>
      </c>
      <c r="C105" s="31" t="s">
        <v>966</v>
      </c>
      <c r="D105" s="31" t="s">
        <v>314</v>
      </c>
      <c r="E105" s="31" t="s">
        <v>186</v>
      </c>
      <c r="F105" s="24" t="str">
        <f>LEFT(C105,1)</f>
        <v>И</v>
      </c>
      <c r="G105" s="24" t="str">
        <f>LEFT(D105,1)</f>
        <v>К</v>
      </c>
      <c r="H105" s="24" t="str">
        <f>LEFT(E105,1)</f>
        <v>Д</v>
      </c>
      <c r="I105" s="32">
        <v>764204</v>
      </c>
      <c r="J105" s="31">
        <v>6</v>
      </c>
      <c r="K105" s="30" t="s">
        <v>632</v>
      </c>
      <c r="L105" s="17" t="s">
        <v>35</v>
      </c>
      <c r="M105" s="33">
        <v>4</v>
      </c>
      <c r="N105" s="33">
        <v>7</v>
      </c>
      <c r="O105" s="33">
        <v>0</v>
      </c>
      <c r="P105" s="33">
        <v>0</v>
      </c>
      <c r="Q105" s="33">
        <v>1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28"/>
      <c r="AE105" s="28"/>
      <c r="AF105" s="28"/>
      <c r="AG105" s="19">
        <f>SUM(M105:AF105)</f>
        <v>12</v>
      </c>
      <c r="AH105" s="25">
        <v>30</v>
      </c>
      <c r="AI105" s="26">
        <f>AG105/AH105</f>
        <v>0.4</v>
      </c>
      <c r="AJ105" s="27" t="str">
        <f>IF(AG105&gt;75%*AH105,"Победитель",IF(AG105&gt;50%*AH105,"Призёр","Участник"))</f>
        <v>Участник</v>
      </c>
    </row>
    <row r="106" spans="1:36" x14ac:dyDescent="0.35">
      <c r="A106" s="23">
        <v>100</v>
      </c>
      <c r="B106" s="16" t="s">
        <v>55</v>
      </c>
      <c r="C106" s="16" t="s">
        <v>964</v>
      </c>
      <c r="D106" s="16" t="s">
        <v>100</v>
      </c>
      <c r="E106" s="16" t="s">
        <v>129</v>
      </c>
      <c r="F106" s="24" t="str">
        <f>LEFT(C106,1)</f>
        <v>К</v>
      </c>
      <c r="G106" s="24" t="str">
        <f>LEFT(D106,1)</f>
        <v>М</v>
      </c>
      <c r="H106" s="24" t="str">
        <f>LEFT(E106,1)</f>
        <v>П</v>
      </c>
      <c r="I106" s="16">
        <v>761301</v>
      </c>
      <c r="J106" s="21">
        <v>6</v>
      </c>
      <c r="K106" s="16" t="s">
        <v>281</v>
      </c>
      <c r="L106" s="17" t="s">
        <v>35</v>
      </c>
      <c r="M106" s="28">
        <v>3</v>
      </c>
      <c r="N106" s="28">
        <v>7</v>
      </c>
      <c r="O106" s="28">
        <v>0</v>
      </c>
      <c r="P106" s="28">
        <v>1</v>
      </c>
      <c r="Q106" s="28">
        <v>0</v>
      </c>
      <c r="R106" s="28">
        <v>1</v>
      </c>
      <c r="S106" s="28">
        <v>0</v>
      </c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19">
        <f>SUM(M106:AF106)</f>
        <v>12</v>
      </c>
      <c r="AH106" s="25">
        <v>30</v>
      </c>
      <c r="AI106" s="26">
        <f>AG106/AH106</f>
        <v>0.4</v>
      </c>
      <c r="AJ106" s="27" t="str">
        <f>IF(AG106&gt;75%*AH106,"Победитель",IF(AG106&gt;50%*AH106,"Призёр","Участник"))</f>
        <v>Участник</v>
      </c>
    </row>
    <row r="107" spans="1:36" x14ac:dyDescent="0.35">
      <c r="A107" s="23">
        <v>101</v>
      </c>
      <c r="B107" s="16" t="s">
        <v>55</v>
      </c>
      <c r="C107" s="16" t="s">
        <v>69</v>
      </c>
      <c r="D107" s="16" t="s">
        <v>100</v>
      </c>
      <c r="E107" s="16" t="s">
        <v>70</v>
      </c>
      <c r="F107" s="24" t="str">
        <f>LEFT(C107,1)</f>
        <v>М</v>
      </c>
      <c r="G107" s="24" t="str">
        <f>LEFT(D107,1)</f>
        <v>М</v>
      </c>
      <c r="H107" s="24" t="str">
        <f>LEFT(E107,1)</f>
        <v>Е</v>
      </c>
      <c r="I107" s="20">
        <v>761312</v>
      </c>
      <c r="J107" s="21">
        <v>6</v>
      </c>
      <c r="K107" s="20" t="s">
        <v>101</v>
      </c>
      <c r="L107" s="17" t="s">
        <v>35</v>
      </c>
      <c r="M107" s="28">
        <v>8</v>
      </c>
      <c r="N107" s="28">
        <v>0</v>
      </c>
      <c r="O107" s="28">
        <v>0</v>
      </c>
      <c r="P107" s="28">
        <v>2</v>
      </c>
      <c r="Q107" s="28">
        <v>0</v>
      </c>
      <c r="R107" s="28">
        <v>2</v>
      </c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19">
        <f>SUM(M107:AF107)</f>
        <v>12</v>
      </c>
      <c r="AH107" s="25">
        <v>30</v>
      </c>
      <c r="AI107" s="26">
        <f>AG107/AH107</f>
        <v>0.4</v>
      </c>
      <c r="AJ107" s="27" t="str">
        <f>IF(AG107&gt;75%*AH107,"Победитель",IF(AG107&gt;50%*AH107,"Призёр","Участник"))</f>
        <v>Участник</v>
      </c>
    </row>
    <row r="108" spans="1:36" x14ac:dyDescent="0.35">
      <c r="A108" s="23">
        <v>102</v>
      </c>
      <c r="B108" s="16" t="s">
        <v>477</v>
      </c>
      <c r="C108" s="16" t="s">
        <v>478</v>
      </c>
      <c r="D108" s="16" t="s">
        <v>479</v>
      </c>
      <c r="E108" s="16" t="s">
        <v>45</v>
      </c>
      <c r="F108" s="24" t="str">
        <f>LEFT(C108,1)</f>
        <v>О</v>
      </c>
      <c r="G108" s="24" t="str">
        <f>LEFT(D108,1)</f>
        <v>Л</v>
      </c>
      <c r="H108" s="24" t="str">
        <f>LEFT(E108,1)</f>
        <v>А</v>
      </c>
      <c r="I108" s="20">
        <v>764209</v>
      </c>
      <c r="J108" s="21">
        <v>6</v>
      </c>
      <c r="K108" s="20" t="s">
        <v>190</v>
      </c>
      <c r="L108" s="17" t="s">
        <v>35</v>
      </c>
      <c r="M108" s="18">
        <v>2</v>
      </c>
      <c r="N108" s="18">
        <v>6</v>
      </c>
      <c r="O108" s="18">
        <v>4</v>
      </c>
      <c r="P108" s="18">
        <v>0</v>
      </c>
      <c r="Q108" s="18">
        <v>0</v>
      </c>
      <c r="R108" s="18"/>
      <c r="S108" s="18"/>
      <c r="T108" s="18"/>
      <c r="U108" s="18"/>
      <c r="V108" s="18"/>
      <c r="W108" s="18"/>
      <c r="X108" s="28"/>
      <c r="Y108" s="28"/>
      <c r="Z108" s="28"/>
      <c r="AA108" s="28"/>
      <c r="AB108" s="28"/>
      <c r="AC108" s="28"/>
      <c r="AD108" s="28"/>
      <c r="AE108" s="28"/>
      <c r="AF108" s="28"/>
      <c r="AG108" s="19">
        <f>SUM(M108:AF108)</f>
        <v>12</v>
      </c>
      <c r="AH108" s="25">
        <v>30</v>
      </c>
      <c r="AI108" s="26">
        <f>AG108/AH108</f>
        <v>0.4</v>
      </c>
      <c r="AJ108" s="27" t="str">
        <f>IF(AG108&gt;75%*AH108,"Победитель",IF(AG108&gt;50%*AH108,"Призёр","Участник"))</f>
        <v>Участник</v>
      </c>
    </row>
    <row r="109" spans="1:36" x14ac:dyDescent="0.35">
      <c r="A109" s="23">
        <v>103</v>
      </c>
      <c r="B109" s="16" t="s">
        <v>55</v>
      </c>
      <c r="C109" s="16" t="s">
        <v>750</v>
      </c>
      <c r="D109" s="16" t="s">
        <v>309</v>
      </c>
      <c r="E109" s="16" t="s">
        <v>715</v>
      </c>
      <c r="F109" s="24" t="str">
        <f>LEFT(C109,1)</f>
        <v>П</v>
      </c>
      <c r="G109" s="24" t="str">
        <f>LEFT(D109,1)</f>
        <v>П</v>
      </c>
      <c r="H109" s="24" t="str">
        <f>LEFT(E109,1)</f>
        <v>Д</v>
      </c>
      <c r="I109" s="16">
        <v>764206</v>
      </c>
      <c r="J109" s="21">
        <v>6</v>
      </c>
      <c r="K109" s="16" t="s">
        <v>751</v>
      </c>
      <c r="L109" s="17" t="s">
        <v>35</v>
      </c>
      <c r="M109" s="28">
        <v>12</v>
      </c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19">
        <f>SUM(M109:AF109)</f>
        <v>12</v>
      </c>
      <c r="AH109" s="25">
        <v>30</v>
      </c>
      <c r="AI109" s="26">
        <f>AG109/AH109</f>
        <v>0.4</v>
      </c>
      <c r="AJ109" s="27" t="str">
        <f>IF(AG109&gt;75%*AH109,"Победитель",IF(AG109&gt;50%*AH109,"Призёр","Участник"))</f>
        <v>Участник</v>
      </c>
    </row>
    <row r="110" spans="1:36" x14ac:dyDescent="0.35">
      <c r="A110" s="23">
        <v>104</v>
      </c>
      <c r="B110" s="16" t="s">
        <v>38</v>
      </c>
      <c r="C110" s="16" t="s">
        <v>745</v>
      </c>
      <c r="D110" s="16" t="s">
        <v>113</v>
      </c>
      <c r="E110" s="16" t="s">
        <v>746</v>
      </c>
      <c r="F110" s="24" t="str">
        <f>LEFT(C110,1)</f>
        <v>С</v>
      </c>
      <c r="G110" s="24" t="str">
        <f>LEFT(D110,1)</f>
        <v>Н</v>
      </c>
      <c r="H110" s="24" t="str">
        <f>LEFT(E110,1)</f>
        <v>Я</v>
      </c>
      <c r="I110" s="16">
        <v>764206</v>
      </c>
      <c r="J110" s="21">
        <v>6</v>
      </c>
      <c r="K110" s="16" t="s">
        <v>747</v>
      </c>
      <c r="L110" s="17" t="s">
        <v>35</v>
      </c>
      <c r="M110" s="28">
        <v>12</v>
      </c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19">
        <f>SUM(M110:AF110)</f>
        <v>12</v>
      </c>
      <c r="AH110" s="25">
        <v>30</v>
      </c>
      <c r="AI110" s="26">
        <f>AG110/AH110</f>
        <v>0.4</v>
      </c>
      <c r="AJ110" s="27" t="str">
        <f>IF(AG110&gt;75%*AH110,"Победитель",IF(AG110&gt;50%*AH110,"Призёр","Участник"))</f>
        <v>Участник</v>
      </c>
    </row>
    <row r="111" spans="1:36" x14ac:dyDescent="0.35">
      <c r="A111" s="23">
        <v>105</v>
      </c>
      <c r="B111" s="30" t="s">
        <v>177</v>
      </c>
      <c r="C111" s="31" t="s">
        <v>967</v>
      </c>
      <c r="D111" s="31" t="s">
        <v>201</v>
      </c>
      <c r="E111" s="31" t="s">
        <v>98</v>
      </c>
      <c r="F111" s="24" t="str">
        <f>LEFT(C111,1)</f>
        <v>С</v>
      </c>
      <c r="G111" s="24" t="str">
        <f>LEFT(D111,1)</f>
        <v>М</v>
      </c>
      <c r="H111" s="24" t="str">
        <f>LEFT(E111,1)</f>
        <v>В</v>
      </c>
      <c r="I111" s="32">
        <v>764204</v>
      </c>
      <c r="J111" s="31">
        <v>6</v>
      </c>
      <c r="K111" s="30" t="s">
        <v>638</v>
      </c>
      <c r="L111" s="17" t="s">
        <v>35</v>
      </c>
      <c r="M111" s="33">
        <v>4</v>
      </c>
      <c r="N111" s="33">
        <v>7</v>
      </c>
      <c r="O111" s="33">
        <v>1</v>
      </c>
      <c r="P111" s="33">
        <v>0</v>
      </c>
      <c r="Q111" s="33">
        <v>0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28"/>
      <c r="AE111" s="28"/>
      <c r="AF111" s="28"/>
      <c r="AG111" s="19">
        <f>SUM(M111:AF111)</f>
        <v>12</v>
      </c>
      <c r="AH111" s="25">
        <v>30</v>
      </c>
      <c r="AI111" s="26">
        <f>AG111/AH111</f>
        <v>0.4</v>
      </c>
      <c r="AJ111" s="27" t="str">
        <f>IF(AG111&gt;75%*AH111,"Победитель",IF(AG111&gt;50%*AH111,"Призёр","Участник"))</f>
        <v>Участник</v>
      </c>
    </row>
    <row r="112" spans="1:36" x14ac:dyDescent="0.35">
      <c r="A112" s="23">
        <v>106</v>
      </c>
      <c r="B112" s="16" t="s">
        <v>55</v>
      </c>
      <c r="C112" s="16" t="s">
        <v>409</v>
      </c>
      <c r="D112" s="16" t="s">
        <v>227</v>
      </c>
      <c r="E112" s="16" t="s">
        <v>136</v>
      </c>
      <c r="F112" s="24" t="str">
        <f>LEFT(C112,1)</f>
        <v>Ш</v>
      </c>
      <c r="G112" s="24" t="str">
        <f>LEFT(D112,1)</f>
        <v>Д</v>
      </c>
      <c r="H112" s="24" t="str">
        <f>LEFT(E112,1)</f>
        <v>А</v>
      </c>
      <c r="I112" s="20">
        <v>763121</v>
      </c>
      <c r="J112" s="21">
        <v>6</v>
      </c>
      <c r="K112" s="16" t="s">
        <v>393</v>
      </c>
      <c r="L112" s="17" t="s">
        <v>35</v>
      </c>
      <c r="M112" s="18">
        <v>4</v>
      </c>
      <c r="N112" s="18">
        <v>7</v>
      </c>
      <c r="O112" s="18">
        <v>0</v>
      </c>
      <c r="P112" s="18">
        <v>1</v>
      </c>
      <c r="Q112" s="18">
        <v>0</v>
      </c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9">
        <f>SUM(M112:AF112)</f>
        <v>12</v>
      </c>
      <c r="AH112" s="25">
        <v>30</v>
      </c>
      <c r="AI112" s="26">
        <f>AG112/AH112</f>
        <v>0.4</v>
      </c>
      <c r="AJ112" s="27" t="str">
        <f>IF(AG112&gt;75%*AH112,"Победитель",IF(AG112&gt;50%*AH112,"Призёр","Участник"))</f>
        <v>Участник</v>
      </c>
    </row>
    <row r="113" spans="1:36" x14ac:dyDescent="0.35">
      <c r="A113" s="23">
        <v>107</v>
      </c>
      <c r="B113" s="16" t="s">
        <v>55</v>
      </c>
      <c r="C113" s="16" t="s">
        <v>410</v>
      </c>
      <c r="D113" s="16" t="s">
        <v>118</v>
      </c>
      <c r="E113" s="16" t="s">
        <v>17</v>
      </c>
      <c r="F113" s="24" t="str">
        <f>LEFT(C113,1)</f>
        <v>Ш</v>
      </c>
      <c r="G113" s="24" t="str">
        <f>LEFT(D113,1)</f>
        <v>К</v>
      </c>
      <c r="H113" s="24" t="str">
        <f>LEFT(E113,1)</f>
        <v>В</v>
      </c>
      <c r="I113" s="20">
        <v>763121</v>
      </c>
      <c r="J113" s="21">
        <v>6</v>
      </c>
      <c r="K113" s="16" t="s">
        <v>396</v>
      </c>
      <c r="L113" s="17" t="s">
        <v>35</v>
      </c>
      <c r="M113" s="18">
        <v>5</v>
      </c>
      <c r="N113" s="18">
        <v>7</v>
      </c>
      <c r="O113" s="18">
        <v>0</v>
      </c>
      <c r="P113" s="18">
        <v>0</v>
      </c>
      <c r="Q113" s="18">
        <v>0</v>
      </c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9">
        <f>SUM(M113:AF113)</f>
        <v>12</v>
      </c>
      <c r="AH113" s="25">
        <v>30</v>
      </c>
      <c r="AI113" s="26">
        <f>AG113/AH113</f>
        <v>0.4</v>
      </c>
      <c r="AJ113" s="27" t="str">
        <f>IF(AG113&gt;75%*AH113,"Победитель",IF(AG113&gt;50%*AH113,"Призёр","Участник"))</f>
        <v>Участник</v>
      </c>
    </row>
    <row r="114" spans="1:36" x14ac:dyDescent="0.35">
      <c r="A114" s="23">
        <v>108</v>
      </c>
      <c r="B114" s="49" t="s">
        <v>55</v>
      </c>
      <c r="C114" s="49" t="s">
        <v>1033</v>
      </c>
      <c r="D114" s="49" t="s">
        <v>503</v>
      </c>
      <c r="E114" s="49" t="s">
        <v>45</v>
      </c>
      <c r="F114" s="24" t="str">
        <f>LEFT(C114,1)</f>
        <v>Г</v>
      </c>
      <c r="G114" s="24" t="str">
        <f>LEFT(D114,1)</f>
        <v>И</v>
      </c>
      <c r="H114" s="24" t="str">
        <f>LEFT(E114,1)</f>
        <v>А</v>
      </c>
      <c r="I114" s="49">
        <v>763117</v>
      </c>
      <c r="J114" s="50">
        <v>6</v>
      </c>
      <c r="K114" s="49" t="s">
        <v>190</v>
      </c>
      <c r="L114" s="17" t="s">
        <v>35</v>
      </c>
      <c r="M114" s="51">
        <v>6</v>
      </c>
      <c r="N114" s="51">
        <v>5</v>
      </c>
      <c r="O114" s="51">
        <v>1</v>
      </c>
      <c r="P114" s="51">
        <v>0</v>
      </c>
      <c r="Q114" s="51">
        <v>0</v>
      </c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19">
        <f>SUM(M114:AF114)</f>
        <v>12</v>
      </c>
      <c r="AH114" s="52">
        <v>30</v>
      </c>
      <c r="AI114" s="26">
        <f>AG114/AH114</f>
        <v>0.4</v>
      </c>
      <c r="AJ114" s="27" t="str">
        <f>IF(AG114&gt;75%*AH114,"Победитель",IF(AG114&gt;50%*AH114,"Призёр","Участник"))</f>
        <v>Участник</v>
      </c>
    </row>
    <row r="115" spans="1:36" x14ac:dyDescent="0.35">
      <c r="A115" s="23">
        <v>109</v>
      </c>
      <c r="B115" s="16" t="s">
        <v>177</v>
      </c>
      <c r="C115" s="16" t="s">
        <v>453</v>
      </c>
      <c r="D115" s="16" t="s">
        <v>192</v>
      </c>
      <c r="E115" s="16" t="s">
        <v>168</v>
      </c>
      <c r="F115" s="24" t="str">
        <f>LEFT(C115,1)</f>
        <v>А</v>
      </c>
      <c r="G115" s="24" t="str">
        <f>LEFT(D115,1)</f>
        <v>Д</v>
      </c>
      <c r="H115" s="24" t="str">
        <f>LEFT(E115,1)</f>
        <v>С</v>
      </c>
      <c r="I115" s="20">
        <v>763106</v>
      </c>
      <c r="J115" s="21">
        <v>6</v>
      </c>
      <c r="K115" s="20" t="s">
        <v>190</v>
      </c>
      <c r="L115" s="17" t="s">
        <v>35</v>
      </c>
      <c r="M115" s="18">
        <v>3</v>
      </c>
      <c r="N115" s="18">
        <v>1</v>
      </c>
      <c r="O115" s="18">
        <v>0</v>
      </c>
      <c r="P115" s="18">
        <v>3</v>
      </c>
      <c r="Q115" s="18">
        <v>4</v>
      </c>
      <c r="R115" s="18"/>
      <c r="S115" s="18"/>
      <c r="T115" s="18"/>
      <c r="U115" s="18"/>
      <c r="V115" s="18"/>
      <c r="W115" s="18"/>
      <c r="X115" s="28"/>
      <c r="Y115" s="28"/>
      <c r="Z115" s="28"/>
      <c r="AA115" s="28"/>
      <c r="AB115" s="28"/>
      <c r="AC115" s="28"/>
      <c r="AD115" s="28"/>
      <c r="AE115" s="28"/>
      <c r="AF115" s="28"/>
      <c r="AG115" s="19">
        <f>SUM(M115:AF115)</f>
        <v>11</v>
      </c>
      <c r="AH115" s="25">
        <v>30</v>
      </c>
      <c r="AI115" s="26">
        <f>AG115/AH115</f>
        <v>0.36666666666666664</v>
      </c>
      <c r="AJ115" s="27" t="str">
        <f>IF(AG115&gt;75%*AH115,"Победитель",IF(AG115&gt;50%*AH115,"Призёр","Участник"))</f>
        <v>Участник</v>
      </c>
    </row>
    <row r="116" spans="1:36" x14ac:dyDescent="0.35">
      <c r="A116" s="23">
        <v>110</v>
      </c>
      <c r="B116" s="16" t="s">
        <v>55</v>
      </c>
      <c r="C116" s="16" t="s">
        <v>64</v>
      </c>
      <c r="D116" s="16" t="s">
        <v>65</v>
      </c>
      <c r="E116" s="16" t="s">
        <v>66</v>
      </c>
      <c r="F116" s="24" t="str">
        <f>LEFT(C116,1)</f>
        <v>М</v>
      </c>
      <c r="G116" s="24" t="str">
        <f>LEFT(D116,1)</f>
        <v>А</v>
      </c>
      <c r="H116" s="24" t="str">
        <f>LEFT(E116,1)</f>
        <v>Н</v>
      </c>
      <c r="I116" s="20">
        <v>761312</v>
      </c>
      <c r="J116" s="21">
        <v>6</v>
      </c>
      <c r="K116" s="20" t="s">
        <v>67</v>
      </c>
      <c r="L116" s="17" t="s">
        <v>35</v>
      </c>
      <c r="M116" s="28">
        <v>4</v>
      </c>
      <c r="N116" s="28">
        <v>2</v>
      </c>
      <c r="O116" s="28">
        <v>1</v>
      </c>
      <c r="P116" s="28">
        <v>2</v>
      </c>
      <c r="Q116" s="28">
        <v>2</v>
      </c>
      <c r="R116" s="28" t="s">
        <v>68</v>
      </c>
      <c r="S116" s="28" t="s">
        <v>68</v>
      </c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19">
        <f>SUM(M116:AF116)</f>
        <v>11</v>
      </c>
      <c r="AH116" s="25">
        <v>30</v>
      </c>
      <c r="AI116" s="26">
        <f>AG116/AH116</f>
        <v>0.36666666666666664</v>
      </c>
      <c r="AJ116" s="27" t="str">
        <f>IF(AG116&gt;75%*AH116,"Победитель",IF(AG116&gt;50%*AH116,"Призёр","Участник"))</f>
        <v>Участник</v>
      </c>
    </row>
    <row r="117" spans="1:36" x14ac:dyDescent="0.35">
      <c r="A117" s="23">
        <v>111</v>
      </c>
      <c r="B117" s="16" t="s">
        <v>38</v>
      </c>
      <c r="C117" s="16" t="s">
        <v>774</v>
      </c>
      <c r="D117" s="16" t="s">
        <v>156</v>
      </c>
      <c r="E117" s="16" t="s">
        <v>53</v>
      </c>
      <c r="F117" s="24" t="str">
        <f>LEFT(C117,1)</f>
        <v>М</v>
      </c>
      <c r="G117" s="24" t="str">
        <f>LEFT(D117,1)</f>
        <v>В</v>
      </c>
      <c r="H117" s="24" t="str">
        <f>LEFT(E117,1)</f>
        <v>А</v>
      </c>
      <c r="I117" s="16">
        <v>764206</v>
      </c>
      <c r="J117" s="21">
        <v>6</v>
      </c>
      <c r="K117" s="16" t="s">
        <v>775</v>
      </c>
      <c r="L117" s="17" t="s">
        <v>35</v>
      </c>
      <c r="M117" s="28">
        <v>11</v>
      </c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19">
        <f>SUM(M117:AF117)</f>
        <v>11</v>
      </c>
      <c r="AH117" s="25">
        <v>30</v>
      </c>
      <c r="AI117" s="26">
        <f>AG117/AH117</f>
        <v>0.36666666666666664</v>
      </c>
      <c r="AJ117" s="27" t="str">
        <f>IF(AG117&gt;75%*AH117,"Победитель",IF(AG117&gt;50%*AH117,"Призёр","Участник"))</f>
        <v>Участник</v>
      </c>
    </row>
    <row r="118" spans="1:36" x14ac:dyDescent="0.35">
      <c r="A118" s="23">
        <v>112</v>
      </c>
      <c r="B118" s="16" t="s">
        <v>8</v>
      </c>
      <c r="C118" s="16" t="s">
        <v>288</v>
      </c>
      <c r="D118" s="16" t="s">
        <v>65</v>
      </c>
      <c r="E118" s="16" t="s">
        <v>94</v>
      </c>
      <c r="F118" s="24" t="str">
        <f>LEFT(C118,1)</f>
        <v>М</v>
      </c>
      <c r="G118" s="24" t="str">
        <f>LEFT(D118,1)</f>
        <v>А</v>
      </c>
      <c r="H118" s="24" t="str">
        <f>LEFT(E118,1)</f>
        <v>М</v>
      </c>
      <c r="I118" s="16">
        <v>761301</v>
      </c>
      <c r="J118" s="21">
        <v>6</v>
      </c>
      <c r="K118" s="16" t="s">
        <v>289</v>
      </c>
      <c r="L118" s="17" t="s">
        <v>35</v>
      </c>
      <c r="M118" s="28">
        <v>1</v>
      </c>
      <c r="N118" s="28">
        <v>7</v>
      </c>
      <c r="O118" s="28">
        <v>2</v>
      </c>
      <c r="P118" s="28">
        <v>1</v>
      </c>
      <c r="Q118" s="28">
        <v>0</v>
      </c>
      <c r="R118" s="28">
        <v>0</v>
      </c>
      <c r="S118" s="28">
        <v>0</v>
      </c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19">
        <f>SUM(M118:AF118)</f>
        <v>11</v>
      </c>
      <c r="AH118" s="25">
        <v>30</v>
      </c>
      <c r="AI118" s="26">
        <f>AG118/AH118</f>
        <v>0.36666666666666664</v>
      </c>
      <c r="AJ118" s="27" t="str">
        <f>IF(AG118&gt;75%*AH118,"Победитель",IF(AG118&gt;50%*AH118,"Призёр","Участник"))</f>
        <v>Участник</v>
      </c>
    </row>
    <row r="119" spans="1:36" x14ac:dyDescent="0.35">
      <c r="A119" s="23">
        <v>113</v>
      </c>
      <c r="B119" s="16" t="s">
        <v>8</v>
      </c>
      <c r="C119" s="16" t="s">
        <v>438</v>
      </c>
      <c r="D119" s="16" t="s">
        <v>386</v>
      </c>
      <c r="E119" s="16" t="s">
        <v>66</v>
      </c>
      <c r="F119" s="24" t="str">
        <f>LEFT(C119,1)</f>
        <v>П</v>
      </c>
      <c r="G119" s="24" t="str">
        <f>LEFT(D119,1)</f>
        <v>В</v>
      </c>
      <c r="H119" s="24" t="str">
        <f>LEFT(E119,1)</f>
        <v>Н</v>
      </c>
      <c r="I119" s="16">
        <v>764207</v>
      </c>
      <c r="J119" s="21">
        <v>6</v>
      </c>
      <c r="K119" s="16" t="s">
        <v>383</v>
      </c>
      <c r="L119" s="17" t="s">
        <v>35</v>
      </c>
      <c r="M119" s="28">
        <v>3</v>
      </c>
      <c r="N119" s="28">
        <v>7</v>
      </c>
      <c r="O119" s="28">
        <v>1</v>
      </c>
      <c r="P119" s="28">
        <v>0</v>
      </c>
      <c r="Q119" s="28">
        <v>0</v>
      </c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19">
        <f>SUM(M119:AF119)</f>
        <v>11</v>
      </c>
      <c r="AH119" s="25">
        <v>30</v>
      </c>
      <c r="AI119" s="26">
        <f>AG119/AH119</f>
        <v>0.36666666666666664</v>
      </c>
      <c r="AJ119" s="27" t="str">
        <f>IF(AG119&gt;75%*AH119,"Победитель",IF(AG119&gt;50%*AH119,"Призёр","Участник"))</f>
        <v>Участник</v>
      </c>
    </row>
    <row r="120" spans="1:36" x14ac:dyDescent="0.35">
      <c r="A120" s="23">
        <v>114</v>
      </c>
      <c r="B120" s="16" t="s">
        <v>480</v>
      </c>
      <c r="C120" s="16" t="s">
        <v>482</v>
      </c>
      <c r="D120" s="16" t="s">
        <v>40</v>
      </c>
      <c r="E120" s="16" t="s">
        <v>53</v>
      </c>
      <c r="F120" s="24" t="str">
        <f>LEFT(C120,1)</f>
        <v>П</v>
      </c>
      <c r="G120" s="24" t="str">
        <f>LEFT(D120,1)</f>
        <v>А</v>
      </c>
      <c r="H120" s="24" t="str">
        <f>LEFT(E120,1)</f>
        <v>А</v>
      </c>
      <c r="I120" s="20">
        <v>764209</v>
      </c>
      <c r="J120" s="21">
        <v>6</v>
      </c>
      <c r="K120" s="29" t="s">
        <v>197</v>
      </c>
      <c r="L120" s="17" t="s">
        <v>35</v>
      </c>
      <c r="M120" s="18">
        <v>3</v>
      </c>
      <c r="N120" s="18">
        <v>7</v>
      </c>
      <c r="O120" s="18">
        <v>0</v>
      </c>
      <c r="P120" s="18">
        <v>1</v>
      </c>
      <c r="Q120" s="18">
        <v>0</v>
      </c>
      <c r="R120" s="18"/>
      <c r="S120" s="18"/>
      <c r="T120" s="18"/>
      <c r="U120" s="18"/>
      <c r="V120" s="18"/>
      <c r="W120" s="18"/>
      <c r="X120" s="28"/>
      <c r="Y120" s="28"/>
      <c r="Z120" s="28"/>
      <c r="AA120" s="28"/>
      <c r="AB120" s="28"/>
      <c r="AC120" s="28"/>
      <c r="AD120" s="28"/>
      <c r="AE120" s="28"/>
      <c r="AF120" s="28"/>
      <c r="AG120" s="19">
        <f>SUM(M120:AF120)</f>
        <v>11</v>
      </c>
      <c r="AH120" s="25">
        <v>30</v>
      </c>
      <c r="AI120" s="26">
        <f>AG120/AH120</f>
        <v>0.36666666666666664</v>
      </c>
      <c r="AJ120" s="27" t="str">
        <f>IF(AG120&gt;75%*AH120,"Победитель",IF(AG120&gt;50%*AH120,"Призёр","Участник"))</f>
        <v>Участник</v>
      </c>
    </row>
    <row r="121" spans="1:36" x14ac:dyDescent="0.35">
      <c r="A121" s="23">
        <v>115</v>
      </c>
      <c r="B121" s="30" t="s">
        <v>8</v>
      </c>
      <c r="C121" s="31" t="s">
        <v>968</v>
      </c>
      <c r="D121" s="31" t="s">
        <v>85</v>
      </c>
      <c r="E121" s="31" t="s">
        <v>630</v>
      </c>
      <c r="F121" s="24" t="str">
        <f>LEFT(C121,1)</f>
        <v>Т</v>
      </c>
      <c r="G121" s="24" t="str">
        <f>LEFT(D121,1)</f>
        <v>В</v>
      </c>
      <c r="H121" s="24" t="str">
        <f>LEFT(E121,1)</f>
        <v>С</v>
      </c>
      <c r="I121" s="32">
        <v>764204</v>
      </c>
      <c r="J121" s="31">
        <v>6</v>
      </c>
      <c r="K121" s="30" t="s">
        <v>383</v>
      </c>
      <c r="L121" s="17" t="s">
        <v>35</v>
      </c>
      <c r="M121" s="33">
        <v>4</v>
      </c>
      <c r="N121" s="33">
        <v>6</v>
      </c>
      <c r="O121" s="33">
        <v>0</v>
      </c>
      <c r="P121" s="33">
        <v>0</v>
      </c>
      <c r="Q121" s="33">
        <v>1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28"/>
      <c r="AE121" s="28"/>
      <c r="AF121" s="28"/>
      <c r="AG121" s="19">
        <f>SUM(M121:AF121)</f>
        <v>11</v>
      </c>
      <c r="AH121" s="25">
        <v>30</v>
      </c>
      <c r="AI121" s="26">
        <f>AG121/AH121</f>
        <v>0.36666666666666664</v>
      </c>
      <c r="AJ121" s="27" t="str">
        <f>IF(AG121&gt;75%*AH121,"Победитель",IF(AG121&gt;50%*AH121,"Призёр","Участник"))</f>
        <v>Участник</v>
      </c>
    </row>
    <row r="122" spans="1:36" x14ac:dyDescent="0.35">
      <c r="A122" s="23">
        <v>116</v>
      </c>
      <c r="B122" s="16" t="s">
        <v>55</v>
      </c>
      <c r="C122" s="16" t="s">
        <v>72</v>
      </c>
      <c r="D122" s="16" t="s">
        <v>61</v>
      </c>
      <c r="E122" s="16" t="s">
        <v>73</v>
      </c>
      <c r="F122" s="24" t="str">
        <f>LEFT(C122,1)</f>
        <v>Ш</v>
      </c>
      <c r="G122" s="24" t="str">
        <f>LEFT(D122,1)</f>
        <v>Е</v>
      </c>
      <c r="H122" s="24" t="str">
        <f>LEFT(E122,1)</f>
        <v>Р</v>
      </c>
      <c r="I122" s="20">
        <v>761312</v>
      </c>
      <c r="J122" s="21">
        <v>6</v>
      </c>
      <c r="K122" s="20" t="s">
        <v>74</v>
      </c>
      <c r="L122" s="17" t="s">
        <v>35</v>
      </c>
      <c r="M122" s="18">
        <v>8</v>
      </c>
      <c r="N122" s="18">
        <v>2</v>
      </c>
      <c r="O122" s="18">
        <v>0</v>
      </c>
      <c r="P122" s="18">
        <v>0</v>
      </c>
      <c r="Q122" s="18">
        <v>1</v>
      </c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9">
        <f>SUM(M122:AF122)</f>
        <v>11</v>
      </c>
      <c r="AH122" s="25">
        <v>30</v>
      </c>
      <c r="AI122" s="26">
        <f>AG122/AH122</f>
        <v>0.36666666666666664</v>
      </c>
      <c r="AJ122" s="27" t="str">
        <f>IF(AG122&gt;75%*AH122,"Победитель",IF(AG122&gt;50%*AH122,"Призёр","Участник"))</f>
        <v>Участник</v>
      </c>
    </row>
    <row r="123" spans="1:36" x14ac:dyDescent="0.35">
      <c r="A123" s="23">
        <v>117</v>
      </c>
      <c r="B123" s="16" t="s">
        <v>55</v>
      </c>
      <c r="C123" s="16" t="s">
        <v>764</v>
      </c>
      <c r="D123" s="16" t="s">
        <v>227</v>
      </c>
      <c r="E123" s="16" t="s">
        <v>129</v>
      </c>
      <c r="F123" s="24" t="str">
        <f>LEFT(C123,1)</f>
        <v>Ш</v>
      </c>
      <c r="G123" s="24" t="str">
        <f>LEFT(D123,1)</f>
        <v>Д</v>
      </c>
      <c r="H123" s="24" t="str">
        <f>LEFT(E123,1)</f>
        <v>П</v>
      </c>
      <c r="I123" s="16">
        <v>764206</v>
      </c>
      <c r="J123" s="21">
        <v>6</v>
      </c>
      <c r="K123" s="16" t="s">
        <v>765</v>
      </c>
      <c r="L123" s="17" t="s">
        <v>35</v>
      </c>
      <c r="M123" s="28">
        <v>11</v>
      </c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19">
        <f>SUM(M123:AF123)</f>
        <v>11</v>
      </c>
      <c r="AH123" s="25">
        <v>30</v>
      </c>
      <c r="AI123" s="26">
        <f>AG123/AH123</f>
        <v>0.36666666666666664</v>
      </c>
      <c r="AJ123" s="27" t="str">
        <f>IF(AG123&gt;75%*AH123,"Победитель",IF(AG123&gt;50%*AH123,"Призёр","Участник"))</f>
        <v>Участник</v>
      </c>
    </row>
    <row r="124" spans="1:36" x14ac:dyDescent="0.35">
      <c r="A124" s="23">
        <v>118</v>
      </c>
      <c r="B124" s="30" t="s">
        <v>177</v>
      </c>
      <c r="C124" s="31" t="s">
        <v>969</v>
      </c>
      <c r="D124" s="31" t="s">
        <v>156</v>
      </c>
      <c r="E124" s="31" t="s">
        <v>499</v>
      </c>
      <c r="F124" s="24" t="str">
        <f>LEFT(C124,1)</f>
        <v>Ш</v>
      </c>
      <c r="G124" s="24" t="str">
        <f>LEFT(D124,1)</f>
        <v>В</v>
      </c>
      <c r="H124" s="24" t="str">
        <f>LEFT(E124,1)</f>
        <v>Ю</v>
      </c>
      <c r="I124" s="32">
        <v>764204</v>
      </c>
      <c r="J124" s="31">
        <v>6</v>
      </c>
      <c r="K124" s="30" t="s">
        <v>396</v>
      </c>
      <c r="L124" s="17" t="s">
        <v>35</v>
      </c>
      <c r="M124" s="33">
        <v>3</v>
      </c>
      <c r="N124" s="33">
        <v>7</v>
      </c>
      <c r="O124" s="33">
        <v>0</v>
      </c>
      <c r="P124" s="33">
        <v>1</v>
      </c>
      <c r="Q124" s="33">
        <v>0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28"/>
      <c r="AE124" s="28"/>
      <c r="AF124" s="28"/>
      <c r="AG124" s="19">
        <f>SUM(M124:AF124)</f>
        <v>11</v>
      </c>
      <c r="AH124" s="25">
        <v>30</v>
      </c>
      <c r="AI124" s="26">
        <f>AG124/AH124</f>
        <v>0.36666666666666664</v>
      </c>
      <c r="AJ124" s="27" t="str">
        <f>IF(AG124&gt;75%*AH124,"Победитель",IF(AG124&gt;50%*AH124,"Призёр","Участник"))</f>
        <v>Участник</v>
      </c>
    </row>
    <row r="125" spans="1:36" x14ac:dyDescent="0.35">
      <c r="A125" s="23">
        <v>119</v>
      </c>
      <c r="B125" s="16" t="s">
        <v>38</v>
      </c>
      <c r="C125" s="16" t="s">
        <v>758</v>
      </c>
      <c r="D125" s="16" t="s">
        <v>256</v>
      </c>
      <c r="E125" s="16" t="s">
        <v>168</v>
      </c>
      <c r="F125" s="24" t="str">
        <f>LEFT(C125,1)</f>
        <v>Е</v>
      </c>
      <c r="G125" s="24" t="str">
        <f>LEFT(D125,1)</f>
        <v>М</v>
      </c>
      <c r="H125" s="24" t="str">
        <f>LEFT(E125,1)</f>
        <v>С</v>
      </c>
      <c r="I125" s="16">
        <v>764206</v>
      </c>
      <c r="J125" s="21">
        <v>6</v>
      </c>
      <c r="K125" s="16" t="s">
        <v>759</v>
      </c>
      <c r="L125" s="17" t="s">
        <v>35</v>
      </c>
      <c r="M125" s="28">
        <v>10</v>
      </c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19">
        <f>SUM(M125:AF125)</f>
        <v>10</v>
      </c>
      <c r="AH125" s="25">
        <v>30</v>
      </c>
      <c r="AI125" s="26">
        <f>AG125/AH125</f>
        <v>0.33333333333333331</v>
      </c>
      <c r="AJ125" s="27" t="str">
        <f>IF(AG125&gt;75%*AH125,"Победитель",IF(AG125&gt;50%*AH125,"Призёр","Участник"))</f>
        <v>Участник</v>
      </c>
    </row>
    <row r="126" spans="1:36" x14ac:dyDescent="0.35">
      <c r="A126" s="23">
        <v>120</v>
      </c>
      <c r="B126" s="30" t="s">
        <v>177</v>
      </c>
      <c r="C126" s="31" t="s">
        <v>248</v>
      </c>
      <c r="D126" s="31" t="s">
        <v>40</v>
      </c>
      <c r="E126" s="31" t="s">
        <v>157</v>
      </c>
      <c r="F126" s="24" t="str">
        <f>LEFT(C126,1)</f>
        <v>К</v>
      </c>
      <c r="G126" s="24" t="str">
        <f>LEFT(D126,1)</f>
        <v>А</v>
      </c>
      <c r="H126" s="24" t="str">
        <f>LEFT(E126,1)</f>
        <v>Д</v>
      </c>
      <c r="I126" s="32">
        <v>764204</v>
      </c>
      <c r="J126" s="31">
        <v>6</v>
      </c>
      <c r="K126" s="30" t="s">
        <v>197</v>
      </c>
      <c r="L126" s="17" t="s">
        <v>35</v>
      </c>
      <c r="M126" s="33">
        <v>2</v>
      </c>
      <c r="N126" s="33">
        <v>7</v>
      </c>
      <c r="O126" s="33">
        <v>0</v>
      </c>
      <c r="P126" s="33">
        <v>0</v>
      </c>
      <c r="Q126" s="33">
        <v>1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28"/>
      <c r="AE126" s="28"/>
      <c r="AF126" s="28"/>
      <c r="AG126" s="19">
        <f>SUM(M126:AF126)</f>
        <v>10</v>
      </c>
      <c r="AH126" s="25">
        <v>30</v>
      </c>
      <c r="AI126" s="26">
        <f>AG126/AH126</f>
        <v>0.33333333333333331</v>
      </c>
      <c r="AJ126" s="27" t="str">
        <f>IF(AG126&gt;75%*AH126,"Победитель",IF(AG126&gt;50%*AH126,"Призёр","Участник"))</f>
        <v>Участник</v>
      </c>
    </row>
    <row r="127" spans="1:36" x14ac:dyDescent="0.35">
      <c r="A127" s="23">
        <v>121</v>
      </c>
      <c r="B127" s="16" t="s">
        <v>55</v>
      </c>
      <c r="C127" s="16" t="s">
        <v>246</v>
      </c>
      <c r="D127" s="16" t="s">
        <v>247</v>
      </c>
      <c r="E127" s="16" t="s">
        <v>243</v>
      </c>
      <c r="F127" s="24" t="str">
        <f>LEFT(C127,1)</f>
        <v>П</v>
      </c>
      <c r="G127" s="24" t="str">
        <f>LEFT(D127,1)</f>
        <v>В</v>
      </c>
      <c r="H127" s="24" t="str">
        <f>LEFT(E127,1)</f>
        <v>С</v>
      </c>
      <c r="I127" s="20">
        <v>763107</v>
      </c>
      <c r="J127" s="21">
        <v>6</v>
      </c>
      <c r="K127" s="20" t="s">
        <v>194</v>
      </c>
      <c r="L127" s="17" t="s">
        <v>35</v>
      </c>
      <c r="M127" s="18">
        <v>10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9">
        <f>SUM(M127:AF127)</f>
        <v>10</v>
      </c>
      <c r="AH127" s="25">
        <v>30</v>
      </c>
      <c r="AI127" s="26">
        <f>AG127/AH127</f>
        <v>0.33333333333333331</v>
      </c>
      <c r="AJ127" s="27" t="str">
        <f>IF(AG127&gt;75%*AH127,"Победитель",IF(AG127&gt;50%*AH127,"Призёр","Участник"))</f>
        <v>Участник</v>
      </c>
    </row>
    <row r="128" spans="1:36" x14ac:dyDescent="0.35">
      <c r="A128" s="23">
        <v>122</v>
      </c>
      <c r="B128" s="16" t="s">
        <v>8</v>
      </c>
      <c r="C128" s="16" t="s">
        <v>712</v>
      </c>
      <c r="D128" s="16" t="s">
        <v>214</v>
      </c>
      <c r="E128" s="16" t="s">
        <v>136</v>
      </c>
      <c r="F128" s="24" t="str">
        <f>LEFT(C128,1)</f>
        <v>С</v>
      </c>
      <c r="G128" s="24" t="str">
        <f>LEFT(D128,1)</f>
        <v>А</v>
      </c>
      <c r="H128" s="24" t="str">
        <f>LEFT(E128,1)</f>
        <v>А</v>
      </c>
      <c r="I128" s="20">
        <v>763103</v>
      </c>
      <c r="J128" s="21">
        <v>6</v>
      </c>
      <c r="K128" s="20" t="s">
        <v>190</v>
      </c>
      <c r="L128" s="17" t="s">
        <v>35</v>
      </c>
      <c r="M128" s="18">
        <v>5</v>
      </c>
      <c r="N128" s="18">
        <v>2</v>
      </c>
      <c r="O128" s="18">
        <v>3</v>
      </c>
      <c r="P128" s="18">
        <v>0</v>
      </c>
      <c r="Q128" s="18">
        <v>0</v>
      </c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19">
        <f>SUM(M128:AF128)</f>
        <v>10</v>
      </c>
      <c r="AH128" s="25">
        <v>30</v>
      </c>
      <c r="AI128" s="26">
        <f>AG128/AH128</f>
        <v>0.33333333333333331</v>
      </c>
      <c r="AJ128" s="27" t="str">
        <f>IF(AG128&gt;75%*AH128,"Победитель",IF(AG128&gt;50%*AH128,"Призёр","Участник"))</f>
        <v>Участник</v>
      </c>
    </row>
    <row r="129" spans="1:36" x14ac:dyDescent="0.35">
      <c r="A129" s="23">
        <v>123</v>
      </c>
      <c r="B129" s="30" t="s">
        <v>177</v>
      </c>
      <c r="C129" s="31" t="s">
        <v>970</v>
      </c>
      <c r="D129" s="31" t="s">
        <v>139</v>
      </c>
      <c r="E129" s="31" t="s">
        <v>110</v>
      </c>
      <c r="F129" s="24" t="str">
        <f>LEFT(C129,1)</f>
        <v>Ц</v>
      </c>
      <c r="G129" s="24" t="str">
        <f>LEFT(D129,1)</f>
        <v>К</v>
      </c>
      <c r="H129" s="24" t="str">
        <f>LEFT(E129,1)</f>
        <v>А</v>
      </c>
      <c r="I129" s="32">
        <v>764204</v>
      </c>
      <c r="J129" s="31">
        <v>6</v>
      </c>
      <c r="K129" s="30" t="s">
        <v>390</v>
      </c>
      <c r="L129" s="17" t="s">
        <v>35</v>
      </c>
      <c r="M129" s="33">
        <v>5</v>
      </c>
      <c r="N129" s="33">
        <v>5</v>
      </c>
      <c r="O129" s="33">
        <v>0</v>
      </c>
      <c r="P129" s="33">
        <v>0</v>
      </c>
      <c r="Q129" s="33">
        <v>0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28"/>
      <c r="AE129" s="28"/>
      <c r="AF129" s="28"/>
      <c r="AG129" s="19">
        <f>SUM(M129:AF129)</f>
        <v>10</v>
      </c>
      <c r="AH129" s="25">
        <v>30</v>
      </c>
      <c r="AI129" s="26">
        <f>AG129/AH129</f>
        <v>0.33333333333333331</v>
      </c>
      <c r="AJ129" s="27" t="str">
        <f>IF(AG129&gt;75%*AH129,"Победитель",IF(AG129&gt;50%*AH129,"Призёр","Участник"))</f>
        <v>Участник</v>
      </c>
    </row>
    <row r="130" spans="1:36" x14ac:dyDescent="0.35">
      <c r="A130" s="23">
        <v>124</v>
      </c>
      <c r="B130" s="49" t="s">
        <v>55</v>
      </c>
      <c r="C130" s="49" t="s">
        <v>1036</v>
      </c>
      <c r="D130" s="49" t="s">
        <v>582</v>
      </c>
      <c r="E130" s="49" t="s">
        <v>53</v>
      </c>
      <c r="F130" s="24" t="str">
        <f>LEFT(C130,1)</f>
        <v>С</v>
      </c>
      <c r="G130" s="24" t="str">
        <f>LEFT(D130,1)</f>
        <v>А</v>
      </c>
      <c r="H130" s="24" t="str">
        <f>LEFT(E130,1)</f>
        <v>А</v>
      </c>
      <c r="I130" s="49">
        <v>763117</v>
      </c>
      <c r="J130" s="50">
        <v>6</v>
      </c>
      <c r="K130" s="49" t="s">
        <v>197</v>
      </c>
      <c r="L130" s="17" t="s">
        <v>35</v>
      </c>
      <c r="M130" s="51">
        <v>5</v>
      </c>
      <c r="N130" s="51">
        <v>4</v>
      </c>
      <c r="O130" s="51">
        <v>1</v>
      </c>
      <c r="P130" s="51">
        <v>0</v>
      </c>
      <c r="Q130" s="51">
        <v>0</v>
      </c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19">
        <f>SUM(M130:AF130)</f>
        <v>10</v>
      </c>
      <c r="AH130" s="52">
        <v>30</v>
      </c>
      <c r="AI130" s="26">
        <f>AG130/AH130</f>
        <v>0.33333333333333331</v>
      </c>
      <c r="AJ130" s="27" t="str">
        <f>IF(AG130&gt;75%*AH130,"Победитель",IF(AG130&gt;50%*AH130,"Призёр","Участник"))</f>
        <v>Участник</v>
      </c>
    </row>
    <row r="131" spans="1:36" x14ac:dyDescent="0.35">
      <c r="A131" s="23">
        <v>125</v>
      </c>
      <c r="B131" s="16" t="s">
        <v>38</v>
      </c>
      <c r="C131" s="16" t="s">
        <v>971</v>
      </c>
      <c r="D131" s="16" t="s">
        <v>76</v>
      </c>
      <c r="E131" s="16" t="s">
        <v>274</v>
      </c>
      <c r="F131" s="24" t="str">
        <f>LEFT(C131,1)</f>
        <v>В</v>
      </c>
      <c r="G131" s="24" t="str">
        <f>LEFT(D131,1)</f>
        <v>А</v>
      </c>
      <c r="H131" s="24" t="str">
        <f>LEFT(E131,1)</f>
        <v>П</v>
      </c>
      <c r="I131" s="16">
        <v>761301</v>
      </c>
      <c r="J131" s="21">
        <v>6</v>
      </c>
      <c r="K131" s="16" t="s">
        <v>275</v>
      </c>
      <c r="L131" s="17" t="s">
        <v>35</v>
      </c>
      <c r="M131" s="18">
        <v>5</v>
      </c>
      <c r="N131" s="18">
        <v>1</v>
      </c>
      <c r="O131" s="18">
        <v>2</v>
      </c>
      <c r="P131" s="18">
        <v>0</v>
      </c>
      <c r="Q131" s="18">
        <v>0</v>
      </c>
      <c r="R131" s="18">
        <v>0</v>
      </c>
      <c r="S131" s="18">
        <v>1</v>
      </c>
      <c r="T131" s="18"/>
      <c r="U131" s="18"/>
      <c r="V131" s="1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19">
        <f>SUM(M131:AF131)</f>
        <v>9</v>
      </c>
      <c r="AH131" s="25">
        <v>30</v>
      </c>
      <c r="AI131" s="26">
        <f>AG131/AH131</f>
        <v>0.3</v>
      </c>
      <c r="AJ131" s="27" t="str">
        <f>IF(AG131&gt;75%*AH131,"Победитель",IF(AG131&gt;50%*AH131,"Призёр","Участник"))</f>
        <v>Участник</v>
      </c>
    </row>
    <row r="132" spans="1:36" x14ac:dyDescent="0.35">
      <c r="A132" s="23">
        <v>126</v>
      </c>
      <c r="B132" s="16" t="s">
        <v>177</v>
      </c>
      <c r="C132" s="16" t="s">
        <v>803</v>
      </c>
      <c r="D132" s="16" t="s">
        <v>139</v>
      </c>
      <c r="E132" s="16" t="s">
        <v>459</v>
      </c>
      <c r="F132" s="24" t="str">
        <f>LEFT(C132,1)</f>
        <v>Г</v>
      </c>
      <c r="G132" s="24" t="str">
        <f>LEFT(D132,1)</f>
        <v>К</v>
      </c>
      <c r="H132" s="24" t="str">
        <f>LEFT(E132,1)</f>
        <v>О</v>
      </c>
      <c r="I132" s="16">
        <v>764207</v>
      </c>
      <c r="J132" s="21">
        <v>6</v>
      </c>
      <c r="K132" s="16" t="s">
        <v>638</v>
      </c>
      <c r="L132" s="17" t="s">
        <v>35</v>
      </c>
      <c r="M132" s="28">
        <v>6</v>
      </c>
      <c r="N132" s="28">
        <v>3</v>
      </c>
      <c r="O132" s="28">
        <v>0</v>
      </c>
      <c r="P132" s="28">
        <v>0</v>
      </c>
      <c r="Q132" s="28">
        <v>0</v>
      </c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19">
        <f>SUM(M132:AF132)</f>
        <v>9</v>
      </c>
      <c r="AH132" s="25">
        <v>30</v>
      </c>
      <c r="AI132" s="26">
        <f>AG132/AH132</f>
        <v>0.3</v>
      </c>
      <c r="AJ132" s="27" t="str">
        <f>IF(AG132&gt;75%*AH132,"Победитель",IF(AG132&gt;50%*AH132,"Призёр","Участник"))</f>
        <v>Участник</v>
      </c>
    </row>
    <row r="133" spans="1:36" x14ac:dyDescent="0.35">
      <c r="A133" s="23">
        <v>127</v>
      </c>
      <c r="B133" s="16" t="s">
        <v>55</v>
      </c>
      <c r="C133" s="34" t="s">
        <v>245</v>
      </c>
      <c r="D133" s="34" t="s">
        <v>93</v>
      </c>
      <c r="E133" s="34" t="s">
        <v>86</v>
      </c>
      <c r="F133" s="24" t="str">
        <f>LEFT(C133,1)</f>
        <v>Е</v>
      </c>
      <c r="G133" s="24" t="str">
        <f>LEFT(D133,1)</f>
        <v>А</v>
      </c>
      <c r="H133" s="24" t="str">
        <f>LEFT(E133,1)</f>
        <v>А</v>
      </c>
      <c r="I133" s="20">
        <v>763107</v>
      </c>
      <c r="J133" s="21">
        <v>6</v>
      </c>
      <c r="K133" s="34" t="s">
        <v>190</v>
      </c>
      <c r="L133" s="17" t="s">
        <v>35</v>
      </c>
      <c r="M133" s="18">
        <v>9</v>
      </c>
      <c r="N133" s="18" t="s">
        <v>68</v>
      </c>
      <c r="O133" s="18" t="s">
        <v>68</v>
      </c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9">
        <f>SUM(M133:AF133)</f>
        <v>9</v>
      </c>
      <c r="AH133" s="25">
        <v>30</v>
      </c>
      <c r="AI133" s="26">
        <f>AG133/AH133</f>
        <v>0.3</v>
      </c>
      <c r="AJ133" s="27" t="str">
        <f>IF(AG133&gt;75%*AH133,"Победитель",IF(AG133&gt;50%*AH133,"Призёр","Участник"))</f>
        <v>Участник</v>
      </c>
    </row>
    <row r="134" spans="1:36" x14ac:dyDescent="0.35">
      <c r="A134" s="23">
        <v>128</v>
      </c>
      <c r="B134" s="16" t="s">
        <v>55</v>
      </c>
      <c r="C134" s="16" t="s">
        <v>752</v>
      </c>
      <c r="D134" s="16" t="s">
        <v>118</v>
      </c>
      <c r="E134" s="16" t="s">
        <v>136</v>
      </c>
      <c r="F134" s="24" t="str">
        <f>LEFT(C134,1)</f>
        <v>К</v>
      </c>
      <c r="G134" s="24" t="str">
        <f>LEFT(D134,1)</f>
        <v>К</v>
      </c>
      <c r="H134" s="24" t="str">
        <f>LEFT(E134,1)</f>
        <v>А</v>
      </c>
      <c r="I134" s="16">
        <v>764206</v>
      </c>
      <c r="J134" s="21">
        <v>6</v>
      </c>
      <c r="K134" s="16" t="s">
        <v>753</v>
      </c>
      <c r="L134" s="17" t="s">
        <v>35</v>
      </c>
      <c r="M134" s="28">
        <v>9</v>
      </c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19">
        <f>SUM(M134:AF134)</f>
        <v>9</v>
      </c>
      <c r="AH134" s="25">
        <v>30</v>
      </c>
      <c r="AI134" s="26">
        <f>AG134/AH134</f>
        <v>0.3</v>
      </c>
      <c r="AJ134" s="27" t="str">
        <f>IF(AG134&gt;75%*AH134,"Победитель",IF(AG134&gt;50%*AH134,"Призёр","Участник"))</f>
        <v>Участник</v>
      </c>
    </row>
    <row r="135" spans="1:36" x14ac:dyDescent="0.35">
      <c r="A135" s="23">
        <v>129</v>
      </c>
      <c r="B135" s="30" t="s">
        <v>177</v>
      </c>
      <c r="C135" s="31" t="s">
        <v>255</v>
      </c>
      <c r="D135" s="31" t="s">
        <v>139</v>
      </c>
      <c r="E135" s="31" t="s">
        <v>53</v>
      </c>
      <c r="F135" s="24" t="str">
        <f>LEFT(C135,1)</f>
        <v>К</v>
      </c>
      <c r="G135" s="24" t="str">
        <f>LEFT(D135,1)</f>
        <v>К</v>
      </c>
      <c r="H135" s="24" t="str">
        <f>LEFT(E135,1)</f>
        <v>А</v>
      </c>
      <c r="I135" s="32">
        <v>764204</v>
      </c>
      <c r="J135" s="31">
        <v>6</v>
      </c>
      <c r="K135" s="30" t="s">
        <v>633</v>
      </c>
      <c r="L135" s="17" t="s">
        <v>35</v>
      </c>
      <c r="M135" s="33">
        <v>4</v>
      </c>
      <c r="N135" s="33">
        <v>4</v>
      </c>
      <c r="O135" s="33">
        <v>0</v>
      </c>
      <c r="P135" s="33">
        <v>0</v>
      </c>
      <c r="Q135" s="33">
        <v>1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28"/>
      <c r="AE135" s="28"/>
      <c r="AF135" s="28"/>
      <c r="AG135" s="19">
        <f>SUM(M135:AF135)</f>
        <v>9</v>
      </c>
      <c r="AH135" s="25">
        <v>30</v>
      </c>
      <c r="AI135" s="26">
        <f>AG135/AH135</f>
        <v>0.3</v>
      </c>
      <c r="AJ135" s="27" t="str">
        <f>IF(AG135&gt;75%*AH135,"Победитель",IF(AG135&gt;50%*AH135,"Призёр","Участник"))</f>
        <v>Участник</v>
      </c>
    </row>
    <row r="136" spans="1:36" x14ac:dyDescent="0.35">
      <c r="A136" s="23">
        <v>130</v>
      </c>
      <c r="B136" s="16" t="s">
        <v>177</v>
      </c>
      <c r="C136" s="16" t="s">
        <v>805</v>
      </c>
      <c r="D136" s="16" t="s">
        <v>570</v>
      </c>
      <c r="E136" s="16" t="s">
        <v>157</v>
      </c>
      <c r="F136" s="24" t="str">
        <f>LEFT(C136,1)</f>
        <v>К</v>
      </c>
      <c r="G136" s="24" t="str">
        <f>LEFT(D136,1)</f>
        <v>М</v>
      </c>
      <c r="H136" s="24" t="str">
        <f>LEFT(E136,1)</f>
        <v>Д</v>
      </c>
      <c r="I136" s="16">
        <v>764207</v>
      </c>
      <c r="J136" s="21">
        <v>6</v>
      </c>
      <c r="K136" s="16" t="s">
        <v>393</v>
      </c>
      <c r="L136" s="17" t="s">
        <v>35</v>
      </c>
      <c r="M136" s="28">
        <v>2</v>
      </c>
      <c r="N136" s="28">
        <v>7</v>
      </c>
      <c r="O136" s="28">
        <v>0</v>
      </c>
      <c r="P136" s="28">
        <v>0</v>
      </c>
      <c r="Q136" s="28">
        <v>0</v>
      </c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19">
        <f>SUM(M136:AF136)</f>
        <v>9</v>
      </c>
      <c r="AH136" s="25">
        <v>30</v>
      </c>
      <c r="AI136" s="26">
        <f>AG136/AH136</f>
        <v>0.3</v>
      </c>
      <c r="AJ136" s="27" t="str">
        <f>IF(AG136&gt;75%*AH136,"Победитель",IF(AG136&gt;50%*AH136,"Призёр","Участник"))</f>
        <v>Участник</v>
      </c>
    </row>
    <row r="137" spans="1:36" x14ac:dyDescent="0.35">
      <c r="A137" s="23">
        <v>131</v>
      </c>
      <c r="B137" s="16" t="s">
        <v>8</v>
      </c>
      <c r="C137" s="16" t="s">
        <v>399</v>
      </c>
      <c r="D137" s="16" t="s">
        <v>400</v>
      </c>
      <c r="E137" s="16" t="s">
        <v>106</v>
      </c>
      <c r="F137" s="24" t="str">
        <f>LEFT(C137,1)</f>
        <v>П</v>
      </c>
      <c r="G137" s="24" t="str">
        <f>LEFT(D137,1)</f>
        <v>Л</v>
      </c>
      <c r="H137" s="24" t="str">
        <f>LEFT(E137,1)</f>
        <v>А</v>
      </c>
      <c r="I137" s="16">
        <v>76402</v>
      </c>
      <c r="J137" s="21">
        <v>6</v>
      </c>
      <c r="K137" s="16" t="s">
        <v>401</v>
      </c>
      <c r="L137" s="17" t="s">
        <v>35</v>
      </c>
      <c r="M137" s="28">
        <v>3</v>
      </c>
      <c r="N137" s="28">
        <v>0</v>
      </c>
      <c r="O137" s="28">
        <v>6</v>
      </c>
      <c r="P137" s="28">
        <v>0</v>
      </c>
      <c r="Q137" s="28">
        <v>0</v>
      </c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9">
        <f>SUM(M137:AF137)</f>
        <v>9</v>
      </c>
      <c r="AH137" s="25">
        <v>30</v>
      </c>
      <c r="AI137" s="26">
        <f>AG137/AH137</f>
        <v>0.3</v>
      </c>
      <c r="AJ137" s="27" t="str">
        <f>IF(AG137&gt;75%*AH137,"Победитель",IF(AG137&gt;50%*AH137,"Призёр","Участник"))</f>
        <v>Участник</v>
      </c>
    </row>
    <row r="138" spans="1:36" x14ac:dyDescent="0.35">
      <c r="A138" s="23">
        <v>132</v>
      </c>
      <c r="B138" s="16" t="s">
        <v>8</v>
      </c>
      <c r="C138" s="16" t="s">
        <v>816</v>
      </c>
      <c r="D138" s="16" t="s">
        <v>309</v>
      </c>
      <c r="E138" s="16" t="s">
        <v>106</v>
      </c>
      <c r="F138" s="24" t="str">
        <f>LEFT(C138,1)</f>
        <v>Ф</v>
      </c>
      <c r="G138" s="24" t="str">
        <f>LEFT(D138,1)</f>
        <v>П</v>
      </c>
      <c r="H138" s="24" t="str">
        <f>LEFT(E138,1)</f>
        <v>А</v>
      </c>
      <c r="I138" s="16">
        <v>764207</v>
      </c>
      <c r="J138" s="21">
        <v>6</v>
      </c>
      <c r="K138" s="16" t="s">
        <v>197</v>
      </c>
      <c r="L138" s="17" t="s">
        <v>35</v>
      </c>
      <c r="M138" s="28">
        <v>5</v>
      </c>
      <c r="N138" s="28">
        <v>4</v>
      </c>
      <c r="O138" s="28">
        <v>0</v>
      </c>
      <c r="P138" s="28">
        <v>0</v>
      </c>
      <c r="Q138" s="28">
        <v>0</v>
      </c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19">
        <f>SUM(M138:AF138)</f>
        <v>9</v>
      </c>
      <c r="AH138" s="25">
        <v>30</v>
      </c>
      <c r="AI138" s="26">
        <f>AG138/AH138</f>
        <v>0.3</v>
      </c>
      <c r="AJ138" s="27" t="str">
        <f>IF(AG138&gt;75%*AH138,"Победитель",IF(AG138&gt;50%*AH138,"Призёр","Участник"))</f>
        <v>Участник</v>
      </c>
    </row>
    <row r="139" spans="1:36" x14ac:dyDescent="0.35">
      <c r="A139" s="23">
        <v>133</v>
      </c>
      <c r="B139" s="16" t="s">
        <v>8</v>
      </c>
      <c r="C139" s="16" t="s">
        <v>381</v>
      </c>
      <c r="D139" s="16" t="s">
        <v>382</v>
      </c>
      <c r="E139" s="16" t="s">
        <v>243</v>
      </c>
      <c r="F139" s="24" t="str">
        <f>LEFT(C139,1)</f>
        <v>З</v>
      </c>
      <c r="G139" s="24" t="str">
        <f>LEFT(D139,1)</f>
        <v>и</v>
      </c>
      <c r="H139" s="24" t="str">
        <f>LEFT(E139,1)</f>
        <v>С</v>
      </c>
      <c r="I139" s="20">
        <v>76402</v>
      </c>
      <c r="J139" s="21">
        <v>6</v>
      </c>
      <c r="K139" s="16" t="s">
        <v>383</v>
      </c>
      <c r="L139" s="17" t="s">
        <v>35</v>
      </c>
      <c r="M139" s="28">
        <v>3</v>
      </c>
      <c r="N139" s="28">
        <v>0</v>
      </c>
      <c r="O139" s="28">
        <v>4</v>
      </c>
      <c r="P139" s="28">
        <v>0</v>
      </c>
      <c r="Q139" s="28">
        <v>1</v>
      </c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19">
        <f>SUM(M139:AF139)</f>
        <v>8</v>
      </c>
      <c r="AH139" s="25">
        <v>30</v>
      </c>
      <c r="AI139" s="26">
        <f>AG139/AH139</f>
        <v>0.26666666666666666</v>
      </c>
      <c r="AJ139" s="27" t="str">
        <f>IF(AG139&gt;75%*AH139,"Победитель",IF(AG139&gt;50%*AH139,"Призёр","Участник"))</f>
        <v>Участник</v>
      </c>
    </row>
    <row r="140" spans="1:36" x14ac:dyDescent="0.35">
      <c r="A140" s="23">
        <v>134</v>
      </c>
      <c r="B140" s="16" t="s">
        <v>8</v>
      </c>
      <c r="C140" s="16" t="s">
        <v>319</v>
      </c>
      <c r="D140" s="16" t="s">
        <v>163</v>
      </c>
      <c r="E140" s="16" t="s">
        <v>243</v>
      </c>
      <c r="F140" s="24" t="str">
        <f>LEFT(C140,1)</f>
        <v>М</v>
      </c>
      <c r="G140" s="24" t="str">
        <f>LEFT(D140,1)</f>
        <v>С</v>
      </c>
      <c r="H140" s="24" t="str">
        <f>LEFT(E140,1)</f>
        <v>С</v>
      </c>
      <c r="I140" s="20">
        <v>76402</v>
      </c>
      <c r="J140" s="21">
        <v>6</v>
      </c>
      <c r="K140" s="16" t="s">
        <v>384</v>
      </c>
      <c r="L140" s="17" t="s">
        <v>35</v>
      </c>
      <c r="M140" s="28">
        <v>6</v>
      </c>
      <c r="N140" s="28">
        <v>0</v>
      </c>
      <c r="O140" s="28">
        <v>2</v>
      </c>
      <c r="P140" s="28">
        <v>0</v>
      </c>
      <c r="Q140" s="28">
        <v>0</v>
      </c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19">
        <f>SUM(M140:AF140)</f>
        <v>8</v>
      </c>
      <c r="AH140" s="25">
        <v>30</v>
      </c>
      <c r="AI140" s="26">
        <f>AG140/AH140</f>
        <v>0.26666666666666666</v>
      </c>
      <c r="AJ140" s="27" t="str">
        <f>IF(AG140&gt;75%*AH140,"Победитель",IF(AG140&gt;50%*AH140,"Призёр","Участник"))</f>
        <v>Участник</v>
      </c>
    </row>
    <row r="141" spans="1:36" x14ac:dyDescent="0.35">
      <c r="A141" s="23">
        <v>135</v>
      </c>
      <c r="B141" s="16" t="s">
        <v>38</v>
      </c>
      <c r="C141" s="16" t="s">
        <v>972</v>
      </c>
      <c r="D141" s="16" t="s">
        <v>115</v>
      </c>
      <c r="E141" s="16" t="s">
        <v>217</v>
      </c>
      <c r="F141" s="24" t="str">
        <f>LEFT(C141,1)</f>
        <v>Н</v>
      </c>
      <c r="G141" s="24" t="str">
        <f>LEFT(D141,1)</f>
        <v>И</v>
      </c>
      <c r="H141" s="24" t="str">
        <f>LEFT(E141,1)</f>
        <v>В</v>
      </c>
      <c r="I141" s="20">
        <v>763121</v>
      </c>
      <c r="J141" s="21">
        <v>6</v>
      </c>
      <c r="K141" s="29" t="s">
        <v>390</v>
      </c>
      <c r="L141" s="17" t="s">
        <v>35</v>
      </c>
      <c r="M141" s="18">
        <v>6</v>
      </c>
      <c r="N141" s="18">
        <v>2</v>
      </c>
      <c r="O141" s="18">
        <v>0</v>
      </c>
      <c r="P141" s="18">
        <v>0</v>
      </c>
      <c r="Q141" s="18">
        <v>0</v>
      </c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9">
        <f>SUM(M141:AF141)</f>
        <v>8</v>
      </c>
      <c r="AH141" s="25">
        <v>30</v>
      </c>
      <c r="AI141" s="26">
        <f>AG141/AH141</f>
        <v>0.26666666666666666</v>
      </c>
      <c r="AJ141" s="27" t="str">
        <f>IF(AG141&gt;75%*AH141,"Победитель",IF(AG141&gt;50%*AH141,"Призёр","Участник"))</f>
        <v>Участник</v>
      </c>
    </row>
    <row r="142" spans="1:36" x14ac:dyDescent="0.35">
      <c r="A142" s="23">
        <v>136</v>
      </c>
      <c r="B142" s="30" t="s">
        <v>8</v>
      </c>
      <c r="C142" s="31" t="s">
        <v>973</v>
      </c>
      <c r="D142" s="31" t="s">
        <v>163</v>
      </c>
      <c r="E142" s="31" t="s">
        <v>243</v>
      </c>
      <c r="F142" s="24" t="str">
        <f>LEFT(C142,1)</f>
        <v>Ш</v>
      </c>
      <c r="G142" s="24" t="str">
        <f>LEFT(D142,1)</f>
        <v>С</v>
      </c>
      <c r="H142" s="24" t="str">
        <f>LEFT(E142,1)</f>
        <v>С</v>
      </c>
      <c r="I142" s="32">
        <v>764204</v>
      </c>
      <c r="J142" s="31">
        <v>6</v>
      </c>
      <c r="K142" s="30" t="s">
        <v>393</v>
      </c>
      <c r="L142" s="17" t="s">
        <v>35</v>
      </c>
      <c r="M142" s="33">
        <v>7</v>
      </c>
      <c r="N142" s="33">
        <v>0</v>
      </c>
      <c r="O142" s="33">
        <v>1</v>
      </c>
      <c r="P142" s="33">
        <v>0</v>
      </c>
      <c r="Q142" s="33">
        <v>0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28"/>
      <c r="AE142" s="28"/>
      <c r="AF142" s="28"/>
      <c r="AG142" s="19">
        <f>SUM(M142:AF142)</f>
        <v>8</v>
      </c>
      <c r="AH142" s="25">
        <v>30</v>
      </c>
      <c r="AI142" s="26">
        <f>AG142/AH142</f>
        <v>0.26666666666666666</v>
      </c>
      <c r="AJ142" s="27" t="str">
        <f>IF(AG142&gt;75%*AH142,"Победитель",IF(AG142&gt;50%*AH142,"Призёр","Участник"))</f>
        <v>Участник</v>
      </c>
    </row>
    <row r="143" spans="1:36" x14ac:dyDescent="0.35">
      <c r="A143" s="23">
        <v>137</v>
      </c>
      <c r="B143" s="16" t="s">
        <v>177</v>
      </c>
      <c r="C143" s="16" t="s">
        <v>378</v>
      </c>
      <c r="D143" s="16" t="s">
        <v>379</v>
      </c>
      <c r="E143" s="16" t="s">
        <v>274</v>
      </c>
      <c r="F143" s="24" t="str">
        <f>LEFT(C143,1)</f>
        <v>А</v>
      </c>
      <c r="G143" s="24" t="str">
        <f>LEFT(D143,1)</f>
        <v>Ю</v>
      </c>
      <c r="H143" s="24" t="str">
        <f>LEFT(E143,1)</f>
        <v>П</v>
      </c>
      <c r="I143" s="20">
        <v>76402</v>
      </c>
      <c r="J143" s="21">
        <v>6</v>
      </c>
      <c r="K143" s="16" t="s">
        <v>194</v>
      </c>
      <c r="L143" s="17" t="s">
        <v>35</v>
      </c>
      <c r="M143" s="28">
        <v>5</v>
      </c>
      <c r="N143" s="28">
        <v>0</v>
      </c>
      <c r="O143" s="28">
        <v>2</v>
      </c>
      <c r="P143" s="28">
        <v>0</v>
      </c>
      <c r="Q143" s="28">
        <v>0</v>
      </c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19">
        <f>SUM(M143:AF143)</f>
        <v>7</v>
      </c>
      <c r="AH143" s="25">
        <v>30</v>
      </c>
      <c r="AI143" s="26">
        <f>AG143/AH143</f>
        <v>0.23333333333333334</v>
      </c>
      <c r="AJ143" s="27" t="str">
        <f>IF(AG143&gt;75%*AH143,"Победитель",IF(AG143&gt;50%*AH143,"Призёр","Участник"))</f>
        <v>Участник</v>
      </c>
    </row>
    <row r="144" spans="1:36" x14ac:dyDescent="0.35">
      <c r="A144" s="23">
        <v>138</v>
      </c>
      <c r="B144" s="16" t="s">
        <v>177</v>
      </c>
      <c r="C144" s="16" t="s">
        <v>793</v>
      </c>
      <c r="D144" s="16" t="s">
        <v>794</v>
      </c>
      <c r="E144" s="16" t="s">
        <v>675</v>
      </c>
      <c r="F144" s="24" t="str">
        <f>LEFT(C144,1)</f>
        <v>Б</v>
      </c>
      <c r="G144" s="24" t="str">
        <f>LEFT(D144,1)</f>
        <v>Т</v>
      </c>
      <c r="H144" s="24" t="str">
        <f>LEFT(E144,1)</f>
        <v>А</v>
      </c>
      <c r="I144" s="16">
        <v>764207</v>
      </c>
      <c r="J144" s="21">
        <v>6</v>
      </c>
      <c r="K144" s="16" t="s">
        <v>631</v>
      </c>
      <c r="L144" s="17" t="s">
        <v>35</v>
      </c>
      <c r="M144" s="28">
        <v>5</v>
      </c>
      <c r="N144" s="28">
        <v>0</v>
      </c>
      <c r="O144" s="28">
        <v>2</v>
      </c>
      <c r="P144" s="28">
        <v>0</v>
      </c>
      <c r="Q144" s="28">
        <v>0</v>
      </c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19">
        <f>SUM(M144:AF144)</f>
        <v>7</v>
      </c>
      <c r="AH144" s="25">
        <v>30</v>
      </c>
      <c r="AI144" s="26">
        <f>AG144/AH144</f>
        <v>0.23333333333333334</v>
      </c>
      <c r="AJ144" s="27" t="str">
        <f>IF(AG144&gt;75%*AH144,"Победитель",IF(AG144&gt;50%*AH144,"Призёр","Участник"))</f>
        <v>Участник</v>
      </c>
    </row>
    <row r="145" spans="1:36" x14ac:dyDescent="0.35">
      <c r="A145" s="23">
        <v>139</v>
      </c>
      <c r="B145" s="30" t="s">
        <v>177</v>
      </c>
      <c r="C145" s="31" t="s">
        <v>974</v>
      </c>
      <c r="D145" s="31" t="s">
        <v>52</v>
      </c>
      <c r="E145" s="31" t="s">
        <v>540</v>
      </c>
      <c r="F145" s="24" t="str">
        <f>LEFT(C145,1)</f>
        <v>Д</v>
      </c>
      <c r="G145" s="24" t="str">
        <f>LEFT(D145,1)</f>
        <v>Е</v>
      </c>
      <c r="H145" s="24" t="str">
        <f>LEFT(E145,1)</f>
        <v>И</v>
      </c>
      <c r="I145" s="32">
        <v>764204</v>
      </c>
      <c r="J145" s="31">
        <v>6</v>
      </c>
      <c r="K145" s="30" t="s">
        <v>631</v>
      </c>
      <c r="L145" s="17" t="s">
        <v>35</v>
      </c>
      <c r="M145" s="33">
        <v>6</v>
      </c>
      <c r="N145" s="33">
        <v>1</v>
      </c>
      <c r="O145" s="33">
        <v>0</v>
      </c>
      <c r="P145" s="33">
        <v>0</v>
      </c>
      <c r="Q145" s="33">
        <v>0</v>
      </c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28"/>
      <c r="AE145" s="28"/>
      <c r="AF145" s="28"/>
      <c r="AG145" s="19">
        <f>SUM(M145:AF145)</f>
        <v>7</v>
      </c>
      <c r="AH145" s="25">
        <v>30</v>
      </c>
      <c r="AI145" s="26">
        <f>AG145/AH145</f>
        <v>0.23333333333333334</v>
      </c>
      <c r="AJ145" s="27" t="str">
        <f>IF(AG145&gt;75%*AH145,"Победитель",IF(AG145&gt;50%*AH145,"Призёр","Участник"))</f>
        <v>Участник</v>
      </c>
    </row>
    <row r="146" spans="1:36" x14ac:dyDescent="0.35">
      <c r="A146" s="23">
        <v>140</v>
      </c>
      <c r="B146" s="16" t="s">
        <v>55</v>
      </c>
      <c r="C146" s="16" t="s">
        <v>766</v>
      </c>
      <c r="D146" s="16" t="s">
        <v>227</v>
      </c>
      <c r="E146" s="16" t="s">
        <v>243</v>
      </c>
      <c r="F146" s="24" t="str">
        <f>LEFT(C146,1)</f>
        <v>И</v>
      </c>
      <c r="G146" s="24" t="str">
        <f>LEFT(D146,1)</f>
        <v>Д</v>
      </c>
      <c r="H146" s="24" t="str">
        <f>LEFT(E146,1)</f>
        <v>С</v>
      </c>
      <c r="I146" s="16">
        <v>764206</v>
      </c>
      <c r="J146" s="21">
        <v>6</v>
      </c>
      <c r="K146" s="16" t="s">
        <v>767</v>
      </c>
      <c r="L146" s="17" t="s">
        <v>35</v>
      </c>
      <c r="M146" s="28">
        <v>7</v>
      </c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9">
        <f>SUM(M146:AF146)</f>
        <v>7</v>
      </c>
      <c r="AH146" s="25">
        <v>30</v>
      </c>
      <c r="AI146" s="26">
        <f>AG146/AH146</f>
        <v>0.23333333333333334</v>
      </c>
      <c r="AJ146" s="27" t="str">
        <f>IF(AG146&gt;75%*AH146,"Победитель",IF(AG146&gt;50%*AH146,"Призёр","Участник"))</f>
        <v>Участник</v>
      </c>
    </row>
    <row r="147" spans="1:36" x14ac:dyDescent="0.35">
      <c r="A147" s="23">
        <v>141</v>
      </c>
      <c r="B147" s="16" t="s">
        <v>177</v>
      </c>
      <c r="C147" s="16" t="s">
        <v>811</v>
      </c>
      <c r="D147" s="16" t="s">
        <v>812</v>
      </c>
      <c r="E147" s="16" t="s">
        <v>813</v>
      </c>
      <c r="F147" s="24" t="str">
        <f>LEFT(C147,1)</f>
        <v>Н</v>
      </c>
      <c r="G147" s="24" t="str">
        <f>LEFT(D147,1)</f>
        <v>М</v>
      </c>
      <c r="H147" s="24" t="str">
        <f>LEFT(E147,1)</f>
        <v>А</v>
      </c>
      <c r="I147" s="16">
        <v>764207</v>
      </c>
      <c r="J147" s="21">
        <v>6</v>
      </c>
      <c r="K147" s="16" t="s">
        <v>635</v>
      </c>
      <c r="L147" s="17" t="s">
        <v>35</v>
      </c>
      <c r="M147" s="28">
        <v>7</v>
      </c>
      <c r="N147" s="28">
        <v>0</v>
      </c>
      <c r="O147" s="28">
        <v>0</v>
      </c>
      <c r="P147" s="28">
        <v>0</v>
      </c>
      <c r="Q147" s="28">
        <v>0</v>
      </c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9">
        <f>SUM(M147:AF147)</f>
        <v>7</v>
      </c>
      <c r="AH147" s="25">
        <v>30</v>
      </c>
      <c r="AI147" s="26">
        <f>AG147/AH147</f>
        <v>0.23333333333333334</v>
      </c>
      <c r="AJ147" s="27" t="str">
        <f>IF(AG147&gt;75%*AH147,"Победитель",IF(AG147&gt;50%*AH147,"Призёр","Участник"))</f>
        <v>Участник</v>
      </c>
    </row>
    <row r="148" spans="1:36" x14ac:dyDescent="0.35">
      <c r="A148" s="23">
        <v>142</v>
      </c>
      <c r="B148" s="16" t="s">
        <v>8</v>
      </c>
      <c r="C148" s="16" t="s">
        <v>385</v>
      </c>
      <c r="D148" s="16" t="s">
        <v>386</v>
      </c>
      <c r="E148" s="16" t="s">
        <v>243</v>
      </c>
      <c r="F148" s="24" t="str">
        <f>LEFT(C148,1)</f>
        <v>О</v>
      </c>
      <c r="G148" s="24" t="str">
        <f>LEFT(D148,1)</f>
        <v>В</v>
      </c>
      <c r="H148" s="24" t="str">
        <f>LEFT(E148,1)</f>
        <v>С</v>
      </c>
      <c r="I148" s="20">
        <v>76402</v>
      </c>
      <c r="J148" s="21">
        <v>6</v>
      </c>
      <c r="K148" s="16" t="s">
        <v>387</v>
      </c>
      <c r="L148" s="17" t="s">
        <v>35</v>
      </c>
      <c r="M148" s="28">
        <v>3</v>
      </c>
      <c r="N148" s="28">
        <v>0</v>
      </c>
      <c r="O148" s="28">
        <v>3</v>
      </c>
      <c r="P148" s="28">
        <v>0</v>
      </c>
      <c r="Q148" s="28">
        <v>1</v>
      </c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9">
        <f>SUM(M148:AF148)</f>
        <v>7</v>
      </c>
      <c r="AH148" s="25">
        <v>30</v>
      </c>
      <c r="AI148" s="26">
        <f>AG148/AH148</f>
        <v>0.23333333333333334</v>
      </c>
      <c r="AJ148" s="27" t="str">
        <f>IF(AG148&gt;75%*AH148,"Победитель",IF(AG148&gt;50%*AH148,"Призёр","Участник"))</f>
        <v>Участник</v>
      </c>
    </row>
    <row r="149" spans="1:36" x14ac:dyDescent="0.35">
      <c r="A149" s="23">
        <v>143</v>
      </c>
      <c r="B149" s="16" t="s">
        <v>8</v>
      </c>
      <c r="C149" s="16" t="s">
        <v>388</v>
      </c>
      <c r="D149" s="16" t="s">
        <v>389</v>
      </c>
      <c r="E149" s="16" t="s">
        <v>94</v>
      </c>
      <c r="F149" s="24" t="str">
        <f>LEFT(C149,1)</f>
        <v>П</v>
      </c>
      <c r="G149" s="24" t="str">
        <f>LEFT(D149,1)</f>
        <v>А</v>
      </c>
      <c r="H149" s="24" t="str">
        <f>LEFT(E149,1)</f>
        <v>М</v>
      </c>
      <c r="I149" s="20">
        <v>76402</v>
      </c>
      <c r="J149" s="21">
        <v>6</v>
      </c>
      <c r="K149" s="16" t="s">
        <v>390</v>
      </c>
      <c r="L149" s="17" t="s">
        <v>35</v>
      </c>
      <c r="M149" s="28">
        <v>2</v>
      </c>
      <c r="N149" s="28">
        <v>0</v>
      </c>
      <c r="O149" s="28">
        <v>4</v>
      </c>
      <c r="P149" s="28">
        <v>0</v>
      </c>
      <c r="Q149" s="28">
        <v>1</v>
      </c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9">
        <f>SUM(M149:AF149)</f>
        <v>7</v>
      </c>
      <c r="AH149" s="25">
        <v>30</v>
      </c>
      <c r="AI149" s="26">
        <f>AG149/AH149</f>
        <v>0.23333333333333334</v>
      </c>
      <c r="AJ149" s="27" t="str">
        <f>IF(AG149&gt;75%*AH149,"Победитель",IF(AG149&gt;50%*AH149,"Призёр","Участник"))</f>
        <v>Участник</v>
      </c>
    </row>
    <row r="150" spans="1:36" x14ac:dyDescent="0.35">
      <c r="A150" s="23">
        <v>144</v>
      </c>
      <c r="B150" s="16" t="s">
        <v>55</v>
      </c>
      <c r="C150" s="16" t="s">
        <v>406</v>
      </c>
      <c r="D150" s="16" t="s">
        <v>65</v>
      </c>
      <c r="E150" s="16" t="s">
        <v>62</v>
      </c>
      <c r="F150" s="24" t="str">
        <f>LEFT(C150,1)</f>
        <v>С</v>
      </c>
      <c r="G150" s="24" t="str">
        <f>LEFT(D150,1)</f>
        <v>А</v>
      </c>
      <c r="H150" s="24" t="str">
        <f>LEFT(E150,1)</f>
        <v>В</v>
      </c>
      <c r="I150" s="16">
        <v>763121</v>
      </c>
      <c r="J150" s="21">
        <v>6</v>
      </c>
      <c r="K150" s="16" t="s">
        <v>383</v>
      </c>
      <c r="L150" s="17" t="s">
        <v>35</v>
      </c>
      <c r="M150" s="28">
        <v>6</v>
      </c>
      <c r="N150" s="28">
        <v>1</v>
      </c>
      <c r="O150" s="28">
        <v>0</v>
      </c>
      <c r="P150" s="28">
        <v>0</v>
      </c>
      <c r="Q150" s="28">
        <v>0</v>
      </c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9">
        <f>SUM(M150:AF150)</f>
        <v>7</v>
      </c>
      <c r="AH150" s="25">
        <v>30</v>
      </c>
      <c r="AI150" s="26">
        <f>AG150/AH150</f>
        <v>0.23333333333333334</v>
      </c>
      <c r="AJ150" s="27" t="str">
        <f>IF(AG150&gt;75%*AH150,"Победитель",IF(AG150&gt;50%*AH150,"Призёр","Участник"))</f>
        <v>Участник</v>
      </c>
    </row>
    <row r="151" spans="1:36" x14ac:dyDescent="0.35">
      <c r="A151" s="23">
        <v>145</v>
      </c>
      <c r="B151" s="16" t="s">
        <v>8</v>
      </c>
      <c r="C151" s="16" t="s">
        <v>391</v>
      </c>
      <c r="D151" s="16" t="s">
        <v>377</v>
      </c>
      <c r="E151" s="16" t="s">
        <v>392</v>
      </c>
      <c r="F151" s="24" t="str">
        <f>LEFT(C151,1)</f>
        <v>Ф</v>
      </c>
      <c r="G151" s="24" t="str">
        <f>LEFT(D151,1)</f>
        <v>К</v>
      </c>
      <c r="H151" s="24" t="str">
        <f>LEFT(E151,1)</f>
        <v>К</v>
      </c>
      <c r="I151" s="20">
        <v>76402</v>
      </c>
      <c r="J151" s="21">
        <v>6</v>
      </c>
      <c r="K151" s="16" t="s">
        <v>393</v>
      </c>
      <c r="L151" s="17" t="s">
        <v>35</v>
      </c>
      <c r="M151" s="28">
        <v>3</v>
      </c>
      <c r="N151" s="28">
        <v>0</v>
      </c>
      <c r="O151" s="28">
        <v>4</v>
      </c>
      <c r="P151" s="28">
        <v>0</v>
      </c>
      <c r="Q151" s="28">
        <v>0</v>
      </c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9">
        <f>SUM(M151:AF151)</f>
        <v>7</v>
      </c>
      <c r="AH151" s="25">
        <v>30</v>
      </c>
      <c r="AI151" s="26">
        <f>AG151/AH151</f>
        <v>0.23333333333333334</v>
      </c>
      <c r="AJ151" s="27" t="str">
        <f>IF(AG151&gt;75%*AH151,"Победитель",IF(AG151&gt;50%*AH151,"Призёр","Участник"))</f>
        <v>Участник</v>
      </c>
    </row>
    <row r="152" spans="1:36" x14ac:dyDescent="0.35">
      <c r="A152" s="23">
        <v>146</v>
      </c>
      <c r="B152" s="30" t="s">
        <v>8</v>
      </c>
      <c r="C152" s="31" t="s">
        <v>976</v>
      </c>
      <c r="D152" s="31" t="s">
        <v>214</v>
      </c>
      <c r="E152" s="31" t="s">
        <v>136</v>
      </c>
      <c r="F152" s="24" t="str">
        <f>LEFT(C152,1)</f>
        <v>Б</v>
      </c>
      <c r="G152" s="24" t="str">
        <f>LEFT(D152,1)</f>
        <v>А</v>
      </c>
      <c r="H152" s="24" t="str">
        <f>LEFT(E152,1)</f>
        <v>А</v>
      </c>
      <c r="I152" s="32">
        <v>764204</v>
      </c>
      <c r="J152" s="31">
        <v>6</v>
      </c>
      <c r="K152" s="30" t="s">
        <v>190</v>
      </c>
      <c r="L152" s="17" t="s">
        <v>35</v>
      </c>
      <c r="M152" s="33">
        <v>5</v>
      </c>
      <c r="N152" s="33">
        <v>1</v>
      </c>
      <c r="O152" s="33">
        <v>0</v>
      </c>
      <c r="P152" s="33">
        <v>0</v>
      </c>
      <c r="Q152" s="33">
        <v>0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28"/>
      <c r="AE152" s="28"/>
      <c r="AF152" s="28"/>
      <c r="AG152" s="19">
        <f>SUM(M152:AF152)</f>
        <v>6</v>
      </c>
      <c r="AH152" s="25">
        <v>30</v>
      </c>
      <c r="AI152" s="26">
        <f>AG152/AH152</f>
        <v>0.2</v>
      </c>
      <c r="AJ152" s="27" t="str">
        <f>IF(AG152&gt;75%*AH152,"Победитель",IF(AG152&gt;50%*AH152,"Призёр","Участник"))</f>
        <v>Участник</v>
      </c>
    </row>
    <row r="153" spans="1:36" x14ac:dyDescent="0.35">
      <c r="A153" s="23">
        <v>147</v>
      </c>
      <c r="B153" s="16" t="s">
        <v>55</v>
      </c>
      <c r="C153" s="16" t="s">
        <v>768</v>
      </c>
      <c r="D153" s="16" t="s">
        <v>371</v>
      </c>
      <c r="E153" s="16" t="s">
        <v>506</v>
      </c>
      <c r="F153" s="24" t="str">
        <f>LEFT(C153,1)</f>
        <v>В</v>
      </c>
      <c r="G153" s="24" t="str">
        <f>LEFT(D153,1)</f>
        <v>А</v>
      </c>
      <c r="H153" s="24" t="str">
        <f>LEFT(E153,1)</f>
        <v>Ю</v>
      </c>
      <c r="I153" s="16">
        <v>764206</v>
      </c>
      <c r="J153" s="21">
        <v>6</v>
      </c>
      <c r="K153" s="16" t="s">
        <v>769</v>
      </c>
      <c r="L153" s="17" t="s">
        <v>35</v>
      </c>
      <c r="M153" s="28">
        <v>6</v>
      </c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9">
        <f>SUM(M153:AF153)</f>
        <v>6</v>
      </c>
      <c r="AH153" s="25">
        <v>30</v>
      </c>
      <c r="AI153" s="26">
        <f>AG153/AH153</f>
        <v>0.2</v>
      </c>
      <c r="AJ153" s="27" t="str">
        <f>IF(AG153&gt;75%*AH153,"Победитель",IF(AG153&gt;50%*AH153,"Призёр","Участник"))</f>
        <v>Участник</v>
      </c>
    </row>
    <row r="154" spans="1:36" x14ac:dyDescent="0.35">
      <c r="A154" s="23">
        <v>148</v>
      </c>
      <c r="B154" s="16" t="s">
        <v>8</v>
      </c>
      <c r="C154" s="16" t="s">
        <v>797</v>
      </c>
      <c r="D154" s="16" t="s">
        <v>221</v>
      </c>
      <c r="E154" s="16" t="s">
        <v>266</v>
      </c>
      <c r="F154" s="24" t="str">
        <f>LEFT(C154,1)</f>
        <v>В</v>
      </c>
      <c r="G154" s="24" t="str">
        <f>LEFT(D154,1)</f>
        <v>В</v>
      </c>
      <c r="H154" s="24" t="str">
        <f>LEFT(E154,1)</f>
        <v>В</v>
      </c>
      <c r="I154" s="16">
        <v>764207</v>
      </c>
      <c r="J154" s="21">
        <v>6</v>
      </c>
      <c r="K154" s="16" t="s">
        <v>401</v>
      </c>
      <c r="L154" s="17" t="s">
        <v>35</v>
      </c>
      <c r="M154" s="28">
        <v>5</v>
      </c>
      <c r="N154" s="28">
        <v>1</v>
      </c>
      <c r="O154" s="28">
        <v>0</v>
      </c>
      <c r="P154" s="28">
        <v>0</v>
      </c>
      <c r="Q154" s="28">
        <v>0</v>
      </c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9">
        <f>SUM(M154:AF154)</f>
        <v>6</v>
      </c>
      <c r="AH154" s="25">
        <v>30</v>
      </c>
      <c r="AI154" s="26">
        <f>AG154/AH154</f>
        <v>0.2</v>
      </c>
      <c r="AJ154" s="27" t="str">
        <f>IF(AG154&gt;75%*AH154,"Победитель",IF(AG154&gt;50%*AH154,"Призёр","Участник"))</f>
        <v>Участник</v>
      </c>
    </row>
    <row r="155" spans="1:36" x14ac:dyDescent="0.35">
      <c r="A155" s="23">
        <v>149</v>
      </c>
      <c r="B155" s="30" t="s">
        <v>8</v>
      </c>
      <c r="C155" s="31" t="s">
        <v>978</v>
      </c>
      <c r="D155" s="31" t="s">
        <v>118</v>
      </c>
      <c r="E155" s="31" t="s">
        <v>94</v>
      </c>
      <c r="F155" s="24" t="str">
        <f>LEFT(C155,1)</f>
        <v>Г</v>
      </c>
      <c r="G155" s="24" t="str">
        <f>LEFT(D155,1)</f>
        <v>К</v>
      </c>
      <c r="H155" s="24" t="str">
        <f>LEFT(E155,1)</f>
        <v>М</v>
      </c>
      <c r="I155" s="32">
        <v>764204</v>
      </c>
      <c r="J155" s="31">
        <v>6</v>
      </c>
      <c r="K155" s="30" t="s">
        <v>401</v>
      </c>
      <c r="L155" s="17" t="s">
        <v>35</v>
      </c>
      <c r="M155" s="33">
        <v>4</v>
      </c>
      <c r="N155" s="33">
        <v>2</v>
      </c>
      <c r="O155" s="33">
        <v>0</v>
      </c>
      <c r="P155" s="33">
        <v>0</v>
      </c>
      <c r="Q155" s="33">
        <v>0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28"/>
      <c r="AE155" s="28"/>
      <c r="AF155" s="28"/>
      <c r="AG155" s="19">
        <f>SUM(M155:AF155)</f>
        <v>6</v>
      </c>
      <c r="AH155" s="25">
        <v>30</v>
      </c>
      <c r="AI155" s="26">
        <f>AG155/AH155</f>
        <v>0.2</v>
      </c>
      <c r="AJ155" s="27" t="str">
        <f>IF(AG155&gt;75%*AH155,"Победитель",IF(AG155&gt;50%*AH155,"Призёр","Участник"))</f>
        <v>Участник</v>
      </c>
    </row>
    <row r="156" spans="1:36" x14ac:dyDescent="0.35">
      <c r="A156" s="23">
        <v>150</v>
      </c>
      <c r="B156" s="16" t="s">
        <v>177</v>
      </c>
      <c r="C156" s="16" t="s">
        <v>380</v>
      </c>
      <c r="D156" s="16" t="s">
        <v>201</v>
      </c>
      <c r="E156" s="16" t="s">
        <v>168</v>
      </c>
      <c r="F156" s="24" t="str">
        <f>LEFT(C156,1)</f>
        <v>Д</v>
      </c>
      <c r="G156" s="24" t="str">
        <f>LEFT(D156,1)</f>
        <v>М</v>
      </c>
      <c r="H156" s="24" t="str">
        <f>LEFT(E156,1)</f>
        <v>С</v>
      </c>
      <c r="I156" s="20">
        <v>76402</v>
      </c>
      <c r="J156" s="21">
        <v>6</v>
      </c>
      <c r="K156" s="16" t="s">
        <v>197</v>
      </c>
      <c r="L156" s="17" t="s">
        <v>35</v>
      </c>
      <c r="M156" s="28">
        <v>6</v>
      </c>
      <c r="N156" s="28">
        <v>0</v>
      </c>
      <c r="O156" s="28">
        <v>0</v>
      </c>
      <c r="P156" s="28">
        <v>0</v>
      </c>
      <c r="Q156" s="28">
        <v>0</v>
      </c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9">
        <f>SUM(M156:AF156)</f>
        <v>6</v>
      </c>
      <c r="AH156" s="25">
        <v>30</v>
      </c>
      <c r="AI156" s="26">
        <f>AG156/AH156</f>
        <v>0.2</v>
      </c>
      <c r="AJ156" s="27" t="str">
        <f>IF(AG156&gt;75%*AH156,"Победитель",IF(AG156&gt;50%*AH156,"Призёр","Участник"))</f>
        <v>Участник</v>
      </c>
    </row>
    <row r="157" spans="1:36" x14ac:dyDescent="0.35">
      <c r="A157" s="23">
        <v>151</v>
      </c>
      <c r="B157" s="16" t="s">
        <v>8</v>
      </c>
      <c r="C157" s="16" t="s">
        <v>394</v>
      </c>
      <c r="D157" s="16" t="s">
        <v>395</v>
      </c>
      <c r="E157" s="16"/>
      <c r="F157" s="24" t="str">
        <f>LEFT(C157,1)</f>
        <v>К</v>
      </c>
      <c r="G157" s="24" t="str">
        <f>LEFT(D157,1)</f>
        <v>И</v>
      </c>
      <c r="H157" s="24" t="str">
        <f>LEFT(E157,1)</f>
        <v/>
      </c>
      <c r="I157" s="20">
        <v>76402</v>
      </c>
      <c r="J157" s="21">
        <v>6</v>
      </c>
      <c r="K157" s="16" t="s">
        <v>396</v>
      </c>
      <c r="L157" s="17" t="s">
        <v>35</v>
      </c>
      <c r="M157" s="28">
        <v>5</v>
      </c>
      <c r="N157" s="28">
        <v>0</v>
      </c>
      <c r="O157" s="28">
        <v>1</v>
      </c>
      <c r="P157" s="28">
        <v>0</v>
      </c>
      <c r="Q157" s="28">
        <v>0</v>
      </c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9">
        <f>SUM(M157:AF157)</f>
        <v>6</v>
      </c>
      <c r="AH157" s="25">
        <v>30</v>
      </c>
      <c r="AI157" s="26">
        <f>AG157/AH157</f>
        <v>0.2</v>
      </c>
      <c r="AJ157" s="27" t="str">
        <f>IF(AG157&gt;75%*AH157,"Победитель",IF(AG157&gt;50%*AH157,"Призёр","Участник"))</f>
        <v>Участник</v>
      </c>
    </row>
    <row r="158" spans="1:36" x14ac:dyDescent="0.35">
      <c r="A158" s="23">
        <v>152</v>
      </c>
      <c r="B158" s="16" t="s">
        <v>8</v>
      </c>
      <c r="C158" s="16" t="s">
        <v>799</v>
      </c>
      <c r="D158" s="16" t="s">
        <v>100</v>
      </c>
      <c r="E158" s="16" t="s">
        <v>800</v>
      </c>
      <c r="F158" s="24" t="str">
        <f>LEFT(C158,1)</f>
        <v>К</v>
      </c>
      <c r="G158" s="24" t="str">
        <f>LEFT(D158,1)</f>
        <v>М</v>
      </c>
      <c r="H158" s="24" t="str">
        <f>LEFT(E158,1)</f>
        <v>Ф</v>
      </c>
      <c r="I158" s="16">
        <v>764207</v>
      </c>
      <c r="J158" s="21">
        <v>6</v>
      </c>
      <c r="K158" s="16" t="s">
        <v>398</v>
      </c>
      <c r="L158" s="17" t="s">
        <v>35</v>
      </c>
      <c r="M158" s="28">
        <v>5</v>
      </c>
      <c r="N158" s="28">
        <v>0</v>
      </c>
      <c r="O158" s="28">
        <v>0</v>
      </c>
      <c r="P158" s="28">
        <v>0</v>
      </c>
      <c r="Q158" s="28">
        <v>1</v>
      </c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9">
        <f>SUM(M158:AF158)</f>
        <v>6</v>
      </c>
      <c r="AH158" s="25">
        <v>30</v>
      </c>
      <c r="AI158" s="26">
        <f>AG158/AH158</f>
        <v>0.2</v>
      </c>
      <c r="AJ158" s="27" t="str">
        <f>IF(AG158&gt;75%*AH158,"Победитель",IF(AG158&gt;50%*AH158,"Призёр","Участник"))</f>
        <v>Участник</v>
      </c>
    </row>
    <row r="159" spans="1:36" x14ac:dyDescent="0.35">
      <c r="A159" s="23">
        <v>153</v>
      </c>
      <c r="B159" s="16" t="s">
        <v>8</v>
      </c>
      <c r="C159" s="16" t="s">
        <v>806</v>
      </c>
      <c r="D159" s="16" t="s">
        <v>807</v>
      </c>
      <c r="E159" s="16" t="s">
        <v>136</v>
      </c>
      <c r="F159" s="24" t="str">
        <f>LEFT(C159,1)</f>
        <v>К</v>
      </c>
      <c r="G159" s="24" t="str">
        <f>LEFT(D159,1)</f>
        <v>С</v>
      </c>
      <c r="H159" s="24" t="str">
        <f>LEFT(E159,1)</f>
        <v>А</v>
      </c>
      <c r="I159" s="16">
        <v>764207</v>
      </c>
      <c r="J159" s="21">
        <v>6</v>
      </c>
      <c r="K159" s="16" t="s">
        <v>387</v>
      </c>
      <c r="L159" s="17" t="s">
        <v>35</v>
      </c>
      <c r="M159" s="28">
        <v>5</v>
      </c>
      <c r="N159" s="28">
        <v>0</v>
      </c>
      <c r="O159" s="28">
        <v>0</v>
      </c>
      <c r="P159" s="28">
        <v>0</v>
      </c>
      <c r="Q159" s="28">
        <v>1</v>
      </c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9">
        <f>SUM(M159:AF159)</f>
        <v>6</v>
      </c>
      <c r="AH159" s="25">
        <v>30</v>
      </c>
      <c r="AI159" s="26">
        <f>AG159/AH159</f>
        <v>0.2</v>
      </c>
      <c r="AJ159" s="27" t="str">
        <f>IF(AG159&gt;75%*AH159,"Победитель",IF(AG159&gt;50%*AH159,"Призёр","Участник"))</f>
        <v>Участник</v>
      </c>
    </row>
    <row r="160" spans="1:36" x14ac:dyDescent="0.35">
      <c r="A160" s="23">
        <v>154</v>
      </c>
      <c r="B160" s="16" t="s">
        <v>177</v>
      </c>
      <c r="C160" s="16" t="s">
        <v>397</v>
      </c>
      <c r="D160" s="16" t="s">
        <v>192</v>
      </c>
      <c r="E160" s="16" t="s">
        <v>45</v>
      </c>
      <c r="F160" s="24" t="str">
        <f>LEFT(C160,1)</f>
        <v>П</v>
      </c>
      <c r="G160" s="24" t="str">
        <f>LEFT(D160,1)</f>
        <v>Д</v>
      </c>
      <c r="H160" s="24" t="str">
        <f>LEFT(E160,1)</f>
        <v>А</v>
      </c>
      <c r="I160" s="20">
        <v>76402</v>
      </c>
      <c r="J160" s="21">
        <v>6</v>
      </c>
      <c r="K160" s="16" t="s">
        <v>398</v>
      </c>
      <c r="L160" s="17" t="s">
        <v>35</v>
      </c>
      <c r="M160" s="28">
        <v>4</v>
      </c>
      <c r="N160" s="28">
        <v>0</v>
      </c>
      <c r="O160" s="28">
        <v>2</v>
      </c>
      <c r="P160" s="28">
        <v>0</v>
      </c>
      <c r="Q160" s="28">
        <v>0</v>
      </c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9">
        <f>SUM(M160:AF160)</f>
        <v>6</v>
      </c>
      <c r="AH160" s="25">
        <v>30</v>
      </c>
      <c r="AI160" s="26">
        <f>AG160/AH160</f>
        <v>0.2</v>
      </c>
      <c r="AJ160" s="27" t="str">
        <f>IF(AG160&gt;75%*AH160,"Победитель",IF(AG160&gt;50%*AH160,"Призёр","Участник"))</f>
        <v>Участник</v>
      </c>
    </row>
    <row r="161" spans="1:36" x14ac:dyDescent="0.35">
      <c r="A161" s="23">
        <v>155</v>
      </c>
      <c r="B161" s="16" t="s">
        <v>177</v>
      </c>
      <c r="C161" s="16" t="s">
        <v>796</v>
      </c>
      <c r="D161" s="16" t="s">
        <v>85</v>
      </c>
      <c r="E161" s="16" t="s">
        <v>129</v>
      </c>
      <c r="F161" s="24" t="str">
        <f>LEFT(C161,1)</f>
        <v>П</v>
      </c>
      <c r="G161" s="24" t="str">
        <f>LEFT(D161,1)</f>
        <v>В</v>
      </c>
      <c r="H161" s="24" t="str">
        <f>LEFT(E161,1)</f>
        <v>П</v>
      </c>
      <c r="I161" s="16">
        <v>764207</v>
      </c>
      <c r="J161" s="21">
        <v>6</v>
      </c>
      <c r="K161" s="16" t="s">
        <v>190</v>
      </c>
      <c r="L161" s="17" t="s">
        <v>35</v>
      </c>
      <c r="M161" s="28">
        <v>6</v>
      </c>
      <c r="N161" s="28">
        <v>0</v>
      </c>
      <c r="O161" s="28">
        <v>0</v>
      </c>
      <c r="P161" s="28">
        <v>0</v>
      </c>
      <c r="Q161" s="28">
        <v>0</v>
      </c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9">
        <f>SUM(M161:AF161)</f>
        <v>6</v>
      </c>
      <c r="AH161" s="25">
        <v>30</v>
      </c>
      <c r="AI161" s="26">
        <f>AG161/AH161</f>
        <v>0.2</v>
      </c>
      <c r="AJ161" s="27" t="str">
        <f>IF(AG161&gt;75%*AH161,"Победитель",IF(AG161&gt;50%*AH161,"Призёр","Участник"))</f>
        <v>Участник</v>
      </c>
    </row>
    <row r="162" spans="1:36" x14ac:dyDescent="0.35">
      <c r="A162" s="23">
        <v>156</v>
      </c>
      <c r="B162" s="16" t="s">
        <v>55</v>
      </c>
      <c r="C162" s="16" t="s">
        <v>975</v>
      </c>
      <c r="D162" s="16" t="s">
        <v>407</v>
      </c>
      <c r="E162" s="16" t="s">
        <v>408</v>
      </c>
      <c r="F162" s="24" t="str">
        <f>LEFT(C162,1)</f>
        <v>С</v>
      </c>
      <c r="G162" s="24" t="str">
        <f>LEFT(D162,1)</f>
        <v>А</v>
      </c>
      <c r="H162" s="24" t="str">
        <f>LEFT(E162,1)</f>
        <v>Э</v>
      </c>
      <c r="I162" s="16">
        <v>763121</v>
      </c>
      <c r="J162" s="21">
        <v>6</v>
      </c>
      <c r="K162" s="16" t="s">
        <v>398</v>
      </c>
      <c r="L162" s="17" t="s">
        <v>35</v>
      </c>
      <c r="M162" s="28">
        <v>5</v>
      </c>
      <c r="N162" s="28">
        <v>0</v>
      </c>
      <c r="O162" s="28">
        <v>1</v>
      </c>
      <c r="P162" s="28">
        <v>0</v>
      </c>
      <c r="Q162" s="28">
        <v>0</v>
      </c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9">
        <f>SUM(M162:AF162)</f>
        <v>6</v>
      </c>
      <c r="AH162" s="25">
        <v>30</v>
      </c>
      <c r="AI162" s="26">
        <f>AG162/AH162</f>
        <v>0.2</v>
      </c>
      <c r="AJ162" s="27" t="str">
        <f>IF(AG162&gt;75%*AH162,"Победитель",IF(AG162&gt;50%*AH162,"Призёр","Участник"))</f>
        <v>Участник</v>
      </c>
    </row>
    <row r="163" spans="1:36" x14ac:dyDescent="0.35">
      <c r="A163" s="23">
        <v>157</v>
      </c>
      <c r="B163" s="30" t="s">
        <v>8</v>
      </c>
      <c r="C163" s="31" t="s">
        <v>977</v>
      </c>
      <c r="D163" s="31" t="s">
        <v>85</v>
      </c>
      <c r="E163" s="31" t="s">
        <v>272</v>
      </c>
      <c r="F163" s="24" t="str">
        <f>LEFT(C163,1)</f>
        <v>Ш</v>
      </c>
      <c r="G163" s="24" t="str">
        <f>LEFT(D163,1)</f>
        <v>В</v>
      </c>
      <c r="H163" s="24" t="str">
        <f>LEFT(E163,1)</f>
        <v>М</v>
      </c>
      <c r="I163" s="32">
        <v>764204</v>
      </c>
      <c r="J163" s="31">
        <v>6</v>
      </c>
      <c r="K163" s="30" t="s">
        <v>398</v>
      </c>
      <c r="L163" s="17" t="s">
        <v>35</v>
      </c>
      <c r="M163" s="33">
        <v>5</v>
      </c>
      <c r="N163" s="33">
        <v>0</v>
      </c>
      <c r="O163" s="33">
        <v>1</v>
      </c>
      <c r="P163" s="33">
        <v>0</v>
      </c>
      <c r="Q163" s="33">
        <v>0</v>
      </c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28"/>
      <c r="AE163" s="28"/>
      <c r="AF163" s="28"/>
      <c r="AG163" s="19">
        <f>SUM(M163:AF163)</f>
        <v>6</v>
      </c>
      <c r="AH163" s="25">
        <v>30</v>
      </c>
      <c r="AI163" s="26">
        <f>AG163/AH163</f>
        <v>0.2</v>
      </c>
      <c r="AJ163" s="27" t="str">
        <f>IF(AG163&gt;75%*AH163,"Победитель",IF(AG163&gt;50%*AH163,"Призёр","Участник"))</f>
        <v>Участник</v>
      </c>
    </row>
    <row r="164" spans="1:36" x14ac:dyDescent="0.35">
      <c r="A164" s="23">
        <v>158</v>
      </c>
      <c r="B164" s="16" t="s">
        <v>177</v>
      </c>
      <c r="C164" s="16"/>
      <c r="D164" s="16" t="s">
        <v>195</v>
      </c>
      <c r="E164" s="16" t="s">
        <v>196</v>
      </c>
      <c r="F164" s="24" t="str">
        <f>LEFT(C164,1)</f>
        <v/>
      </c>
      <c r="G164" s="24" t="str">
        <f>LEFT(D164,1)</f>
        <v>М</v>
      </c>
      <c r="H164" s="24" t="str">
        <f>LEFT(E164,1)</f>
        <v>Д</v>
      </c>
      <c r="I164" s="34">
        <v>763113</v>
      </c>
      <c r="J164" s="21">
        <v>6</v>
      </c>
      <c r="K164" s="29" t="s">
        <v>197</v>
      </c>
      <c r="L164" s="17" t="s">
        <v>35</v>
      </c>
      <c r="M164" s="18">
        <v>3</v>
      </c>
      <c r="N164" s="18">
        <v>3</v>
      </c>
      <c r="O164" s="18">
        <v>0</v>
      </c>
      <c r="P164" s="18">
        <v>0</v>
      </c>
      <c r="Q164" s="18">
        <v>0</v>
      </c>
      <c r="R164" s="18" t="s">
        <v>68</v>
      </c>
      <c r="S164" s="18" t="s">
        <v>68</v>
      </c>
      <c r="T164" s="18"/>
      <c r="U164" s="18"/>
      <c r="V164" s="18"/>
      <c r="W164" s="18"/>
      <c r="X164" s="18"/>
      <c r="Y164" s="18"/>
      <c r="Z164" s="28"/>
      <c r="AA164" s="28"/>
      <c r="AB164" s="28"/>
      <c r="AC164" s="28"/>
      <c r="AD164" s="28"/>
      <c r="AE164" s="28"/>
      <c r="AF164" s="28"/>
      <c r="AG164" s="19">
        <f>SUM(M164:AF164)</f>
        <v>6</v>
      </c>
      <c r="AH164" s="25">
        <v>30</v>
      </c>
      <c r="AI164" s="26">
        <f>AG164/AH164</f>
        <v>0.2</v>
      </c>
      <c r="AJ164" s="27" t="str">
        <f>IF(AG164&gt;75%*AH164,"Победитель",IF(AG164&gt;50%*AH164,"Призёр","Участник"))</f>
        <v>Участник</v>
      </c>
    </row>
    <row r="165" spans="1:36" x14ac:dyDescent="0.35">
      <c r="A165" s="23">
        <v>159</v>
      </c>
      <c r="B165" s="49" t="s">
        <v>38</v>
      </c>
      <c r="C165" s="49" t="s">
        <v>1035</v>
      </c>
      <c r="D165" s="49" t="s">
        <v>777</v>
      </c>
      <c r="E165" s="49" t="s">
        <v>243</v>
      </c>
      <c r="F165" s="24" t="str">
        <f>LEFT(C165,1)</f>
        <v>Д</v>
      </c>
      <c r="G165" s="24" t="str">
        <f>LEFT(D165,1)</f>
        <v>Я</v>
      </c>
      <c r="H165" s="24" t="str">
        <f>LEFT(E165,1)</f>
        <v>С</v>
      </c>
      <c r="I165" s="49">
        <v>763117</v>
      </c>
      <c r="J165" s="50">
        <v>6</v>
      </c>
      <c r="K165" s="49" t="s">
        <v>194</v>
      </c>
      <c r="L165" s="17" t="s">
        <v>35</v>
      </c>
      <c r="M165" s="51">
        <v>5</v>
      </c>
      <c r="N165" s="51">
        <v>0</v>
      </c>
      <c r="O165" s="51">
        <v>1</v>
      </c>
      <c r="P165" s="51">
        <v>0</v>
      </c>
      <c r="Q165" s="51">
        <v>0</v>
      </c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19">
        <f>SUM(M165:AF165)</f>
        <v>6</v>
      </c>
      <c r="AH165" s="52">
        <v>30</v>
      </c>
      <c r="AI165" s="26">
        <f>AG165/AH165</f>
        <v>0.2</v>
      </c>
      <c r="AJ165" s="27" t="str">
        <f>IF(AG165&gt;75%*AH165,"Победитель",IF(AG165&gt;50%*AH165,"Призёр","Участник"))</f>
        <v>Участник</v>
      </c>
    </row>
    <row r="166" spans="1:36" x14ac:dyDescent="0.35">
      <c r="A166" s="23">
        <v>160</v>
      </c>
      <c r="B166" s="16" t="s">
        <v>8</v>
      </c>
      <c r="C166" s="16" t="s">
        <v>376</v>
      </c>
      <c r="D166" s="16" t="s">
        <v>377</v>
      </c>
      <c r="E166" s="16" t="s">
        <v>119</v>
      </c>
      <c r="F166" s="24" t="str">
        <f>LEFT(C166,1)</f>
        <v>А</v>
      </c>
      <c r="G166" s="24" t="str">
        <f>LEFT(D166,1)</f>
        <v>К</v>
      </c>
      <c r="H166" s="24" t="str">
        <f>LEFT(E166,1)</f>
        <v>И</v>
      </c>
      <c r="I166" s="20">
        <v>76402</v>
      </c>
      <c r="J166" s="21">
        <v>6</v>
      </c>
      <c r="K166" s="16" t="s">
        <v>190</v>
      </c>
      <c r="L166" s="17" t="s">
        <v>35</v>
      </c>
      <c r="M166" s="28">
        <v>4</v>
      </c>
      <c r="N166" s="28">
        <v>0</v>
      </c>
      <c r="O166" s="28">
        <v>1</v>
      </c>
      <c r="P166" s="28">
        <v>0</v>
      </c>
      <c r="Q166" s="28">
        <v>0</v>
      </c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9">
        <f>SUM(M166:AF166)</f>
        <v>5</v>
      </c>
      <c r="AH166" s="25">
        <v>30</v>
      </c>
      <c r="AI166" s="26">
        <f>AG166/AH166</f>
        <v>0.16666666666666666</v>
      </c>
      <c r="AJ166" s="27" t="str">
        <f>IF(AG166&gt;75%*AH166,"Победитель",IF(AG166&gt;50%*AH166,"Призёр","Участник"))</f>
        <v>Участник</v>
      </c>
    </row>
    <row r="167" spans="1:36" x14ac:dyDescent="0.35">
      <c r="A167" s="23">
        <v>161</v>
      </c>
      <c r="B167" s="16" t="s">
        <v>55</v>
      </c>
      <c r="C167" s="16" t="s">
        <v>772</v>
      </c>
      <c r="D167" s="16" t="s">
        <v>214</v>
      </c>
      <c r="E167" s="16" t="s">
        <v>392</v>
      </c>
      <c r="F167" s="24" t="str">
        <f>LEFT(C167,1)</f>
        <v>А</v>
      </c>
      <c r="G167" s="24" t="str">
        <f>LEFT(D167,1)</f>
        <v>А</v>
      </c>
      <c r="H167" s="24" t="str">
        <f>LEFT(E167,1)</f>
        <v>К</v>
      </c>
      <c r="I167" s="16">
        <v>764206</v>
      </c>
      <c r="J167" s="21">
        <v>6</v>
      </c>
      <c r="K167" s="16" t="s">
        <v>773</v>
      </c>
      <c r="L167" s="17" t="s">
        <v>35</v>
      </c>
      <c r="M167" s="28">
        <v>5</v>
      </c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9">
        <f>SUM(M167:AF167)</f>
        <v>5</v>
      </c>
      <c r="AH167" s="25">
        <v>30</v>
      </c>
      <c r="AI167" s="26">
        <f>AG167/AH167</f>
        <v>0.16666666666666666</v>
      </c>
      <c r="AJ167" s="27" t="str">
        <f>IF(AG167&gt;75%*AH167,"Победитель",IF(AG167&gt;50%*AH167,"Призёр","Участник"))</f>
        <v>Участник</v>
      </c>
    </row>
    <row r="168" spans="1:36" x14ac:dyDescent="0.35">
      <c r="A168" s="23">
        <v>162</v>
      </c>
      <c r="B168" s="16" t="s">
        <v>55</v>
      </c>
      <c r="C168" s="16" t="s">
        <v>283</v>
      </c>
      <c r="D168" s="16" t="s">
        <v>100</v>
      </c>
      <c r="E168" s="16" t="s">
        <v>94</v>
      </c>
      <c r="F168" s="24" t="str">
        <f>LEFT(C168,1)</f>
        <v>Л</v>
      </c>
      <c r="G168" s="24" t="str">
        <f>LEFT(D168,1)</f>
        <v>М</v>
      </c>
      <c r="H168" s="24" t="str">
        <f>LEFT(E168,1)</f>
        <v>М</v>
      </c>
      <c r="I168" s="16">
        <v>761301</v>
      </c>
      <c r="J168" s="21">
        <v>6</v>
      </c>
      <c r="K168" s="16" t="s">
        <v>284</v>
      </c>
      <c r="L168" s="17" t="s">
        <v>35</v>
      </c>
      <c r="M168" s="28">
        <v>4</v>
      </c>
      <c r="N168" s="28">
        <v>0</v>
      </c>
      <c r="O168" s="28">
        <v>1</v>
      </c>
      <c r="P168" s="28">
        <v>0</v>
      </c>
      <c r="Q168" s="28">
        <v>0</v>
      </c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9">
        <f>SUM(M168:AF168)</f>
        <v>5</v>
      </c>
      <c r="AH168" s="25">
        <v>30</v>
      </c>
      <c r="AI168" s="26">
        <f>AG168/AH168</f>
        <v>0.16666666666666666</v>
      </c>
      <c r="AJ168" s="27" t="str">
        <f>IF(AG168&gt;75%*AH168,"Победитель",IF(AG168&gt;50%*AH168,"Призёр","Участник"))</f>
        <v>Участник</v>
      </c>
    </row>
    <row r="169" spans="1:36" x14ac:dyDescent="0.35">
      <c r="A169" s="23">
        <v>163</v>
      </c>
      <c r="B169" s="30" t="s">
        <v>8</v>
      </c>
      <c r="C169" s="31" t="s">
        <v>979</v>
      </c>
      <c r="D169" s="31" t="s">
        <v>634</v>
      </c>
      <c r="E169" s="31" t="s">
        <v>106</v>
      </c>
      <c r="F169" s="24" t="str">
        <f>LEFT(C169,1)</f>
        <v>М</v>
      </c>
      <c r="G169" s="24" t="str">
        <f>LEFT(D169,1)</f>
        <v>О</v>
      </c>
      <c r="H169" s="24" t="str">
        <f>LEFT(E169,1)</f>
        <v>А</v>
      </c>
      <c r="I169" s="32">
        <v>764204</v>
      </c>
      <c r="J169" s="31">
        <v>6</v>
      </c>
      <c r="K169" s="30" t="s">
        <v>635</v>
      </c>
      <c r="L169" s="17" t="s">
        <v>35</v>
      </c>
      <c r="M169" s="33">
        <v>5</v>
      </c>
      <c r="N169" s="33">
        <v>0</v>
      </c>
      <c r="O169" s="33">
        <v>0</v>
      </c>
      <c r="P169" s="33">
        <v>0</v>
      </c>
      <c r="Q169" s="33">
        <v>0</v>
      </c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28"/>
      <c r="AE169" s="28"/>
      <c r="AF169" s="28"/>
      <c r="AG169" s="19">
        <f>SUM(M169:AF169)</f>
        <v>5</v>
      </c>
      <c r="AH169" s="25">
        <v>30</v>
      </c>
      <c r="AI169" s="26">
        <f>AG169/AH169</f>
        <v>0.16666666666666666</v>
      </c>
      <c r="AJ169" s="27" t="str">
        <f>IF(AG169&gt;75%*AH169,"Победитель",IF(AG169&gt;50%*AH169,"Призёр","Участник"))</f>
        <v>Участник</v>
      </c>
    </row>
    <row r="170" spans="1:36" x14ac:dyDescent="0.35">
      <c r="A170" s="23">
        <v>164</v>
      </c>
      <c r="B170" s="16" t="s">
        <v>177</v>
      </c>
      <c r="C170" s="16" t="s">
        <v>814</v>
      </c>
      <c r="D170" s="16" t="s">
        <v>794</v>
      </c>
      <c r="E170" s="16" t="s">
        <v>815</v>
      </c>
      <c r="F170" s="24" t="str">
        <f>LEFT(C170,1)</f>
        <v>О</v>
      </c>
      <c r="G170" s="24" t="str">
        <f>LEFT(D170,1)</f>
        <v>Т</v>
      </c>
      <c r="H170" s="24" t="str">
        <f>LEFT(E170,1)</f>
        <v>В</v>
      </c>
      <c r="I170" s="16">
        <v>764207</v>
      </c>
      <c r="J170" s="21">
        <v>6</v>
      </c>
      <c r="K170" s="16" t="s">
        <v>390</v>
      </c>
      <c r="L170" s="17" t="s">
        <v>35</v>
      </c>
      <c r="M170" s="28">
        <v>3</v>
      </c>
      <c r="N170" s="28">
        <v>0</v>
      </c>
      <c r="O170" s="28">
        <v>2</v>
      </c>
      <c r="P170" s="28">
        <v>0</v>
      </c>
      <c r="Q170" s="28">
        <v>0</v>
      </c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9">
        <f>SUM(M170:AF170)</f>
        <v>5</v>
      </c>
      <c r="AH170" s="25">
        <v>30</v>
      </c>
      <c r="AI170" s="26">
        <f>AG170/AH170</f>
        <v>0.16666666666666666</v>
      </c>
      <c r="AJ170" s="27" t="str">
        <f>IF(AG170&gt;75%*AH170,"Победитель",IF(AG170&gt;50%*AH170,"Призёр","Участник"))</f>
        <v>Участник</v>
      </c>
    </row>
    <row r="171" spans="1:36" x14ac:dyDescent="0.35">
      <c r="A171" s="23">
        <v>165</v>
      </c>
      <c r="B171" s="30" t="s">
        <v>8</v>
      </c>
      <c r="C171" s="31" t="s">
        <v>945</v>
      </c>
      <c r="D171" s="31" t="s">
        <v>227</v>
      </c>
      <c r="E171" s="31" t="s">
        <v>58</v>
      </c>
      <c r="F171" s="24" t="str">
        <f>LEFT(C171,1)</f>
        <v>Х</v>
      </c>
      <c r="G171" s="24" t="str">
        <f>LEFT(D171,1)</f>
        <v>Д</v>
      </c>
      <c r="H171" s="24" t="str">
        <f>LEFT(E171,1)</f>
        <v>А</v>
      </c>
      <c r="I171" s="32">
        <v>764204</v>
      </c>
      <c r="J171" s="31">
        <v>6</v>
      </c>
      <c r="K171" s="30" t="s">
        <v>384</v>
      </c>
      <c r="L171" s="17" t="s">
        <v>35</v>
      </c>
      <c r="M171" s="33">
        <v>4</v>
      </c>
      <c r="N171" s="33">
        <v>0</v>
      </c>
      <c r="O171" s="33">
        <v>1</v>
      </c>
      <c r="P171" s="33">
        <v>0</v>
      </c>
      <c r="Q171" s="33">
        <v>0</v>
      </c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28"/>
      <c r="AE171" s="28"/>
      <c r="AF171" s="28"/>
      <c r="AG171" s="19">
        <f>SUM(M171:AF171)</f>
        <v>5</v>
      </c>
      <c r="AH171" s="25">
        <v>30</v>
      </c>
      <c r="AI171" s="26">
        <f>AG171/AH171</f>
        <v>0.16666666666666666</v>
      </c>
      <c r="AJ171" s="27" t="str">
        <f>IF(AG171&gt;75%*AH171,"Победитель",IF(AG171&gt;50%*AH171,"Призёр","Участник"))</f>
        <v>Участник</v>
      </c>
    </row>
    <row r="172" spans="1:36" x14ac:dyDescent="0.35">
      <c r="A172" s="23">
        <v>166</v>
      </c>
      <c r="B172" s="16" t="s">
        <v>8</v>
      </c>
      <c r="C172" s="16" t="s">
        <v>801</v>
      </c>
      <c r="D172" s="16" t="s">
        <v>526</v>
      </c>
      <c r="E172" s="16" t="s">
        <v>506</v>
      </c>
      <c r="F172" s="24" t="str">
        <f>LEFT(C172,1)</f>
        <v>А</v>
      </c>
      <c r="G172" s="24" t="str">
        <f>LEFT(D172,1)</f>
        <v>А</v>
      </c>
      <c r="H172" s="24" t="str">
        <f>LEFT(E172,1)</f>
        <v>Ю</v>
      </c>
      <c r="I172" s="16">
        <v>764207</v>
      </c>
      <c r="J172" s="21">
        <v>6</v>
      </c>
      <c r="K172" s="16" t="s">
        <v>396</v>
      </c>
      <c r="L172" s="17" t="s">
        <v>35</v>
      </c>
      <c r="M172" s="28">
        <v>3</v>
      </c>
      <c r="N172" s="28">
        <v>1</v>
      </c>
      <c r="O172" s="28">
        <v>0</v>
      </c>
      <c r="P172" s="28">
        <v>0</v>
      </c>
      <c r="Q172" s="28">
        <v>0</v>
      </c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19">
        <f>SUM(M172:AF172)</f>
        <v>4</v>
      </c>
      <c r="AH172" s="25">
        <v>30</v>
      </c>
      <c r="AI172" s="26">
        <f>AG172/AH172</f>
        <v>0.13333333333333333</v>
      </c>
      <c r="AJ172" s="27" t="str">
        <f>IF(AG172&gt;75%*AH172,"Победитель",IF(AG172&gt;50%*AH172,"Призёр","Участник"))</f>
        <v>Участник</v>
      </c>
    </row>
    <row r="173" spans="1:36" x14ac:dyDescent="0.35">
      <c r="A173" s="23">
        <v>167</v>
      </c>
      <c r="B173" s="16" t="s">
        <v>8</v>
      </c>
      <c r="C173" s="16" t="s">
        <v>798</v>
      </c>
      <c r="D173" s="16" t="s">
        <v>100</v>
      </c>
      <c r="E173" s="16" t="s">
        <v>136</v>
      </c>
      <c r="F173" s="24" t="str">
        <f>LEFT(C173,1)</f>
        <v>Г</v>
      </c>
      <c r="G173" s="24" t="str">
        <f>LEFT(D173,1)</f>
        <v>М</v>
      </c>
      <c r="H173" s="24" t="str">
        <f>LEFT(E173,1)</f>
        <v>А</v>
      </c>
      <c r="I173" s="16">
        <v>764207</v>
      </c>
      <c r="J173" s="21">
        <v>6</v>
      </c>
      <c r="K173" s="16" t="s">
        <v>194</v>
      </c>
      <c r="L173" s="17" t="s">
        <v>35</v>
      </c>
      <c r="M173" s="28">
        <v>4</v>
      </c>
      <c r="N173" s="28">
        <v>0</v>
      </c>
      <c r="O173" s="28">
        <v>0</v>
      </c>
      <c r="P173" s="28">
        <v>0</v>
      </c>
      <c r="Q173" s="28">
        <v>0</v>
      </c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19">
        <f>SUM(M173:AF173)</f>
        <v>4</v>
      </c>
      <c r="AH173" s="25">
        <v>30</v>
      </c>
      <c r="AI173" s="26">
        <f>AG173/AH173</f>
        <v>0.13333333333333333</v>
      </c>
      <c r="AJ173" s="27" t="str">
        <f>IF(AG173&gt;75%*AH173,"Победитель",IF(AG173&gt;50%*AH173,"Призёр","Участник"))</f>
        <v>Участник</v>
      </c>
    </row>
    <row r="174" spans="1:36" x14ac:dyDescent="0.35">
      <c r="A174" s="23">
        <v>168</v>
      </c>
      <c r="B174" s="16" t="s">
        <v>177</v>
      </c>
      <c r="C174" s="16" t="s">
        <v>808</v>
      </c>
      <c r="D174" s="16" t="s">
        <v>809</v>
      </c>
      <c r="E174" s="16" t="s">
        <v>53</v>
      </c>
      <c r="F174" s="24" t="str">
        <f>LEFT(C174,1)</f>
        <v>Л</v>
      </c>
      <c r="G174" s="24" t="str">
        <f>LEFT(D174,1)</f>
        <v>Б</v>
      </c>
      <c r="H174" s="24" t="str">
        <f>LEFT(E174,1)</f>
        <v>А</v>
      </c>
      <c r="I174" s="16">
        <v>764207</v>
      </c>
      <c r="J174" s="21">
        <v>6</v>
      </c>
      <c r="K174" s="16" t="s">
        <v>810</v>
      </c>
      <c r="L174" s="17" t="s">
        <v>35</v>
      </c>
      <c r="M174" s="28">
        <v>3</v>
      </c>
      <c r="N174" s="28">
        <v>1</v>
      </c>
      <c r="O174" s="28">
        <v>0</v>
      </c>
      <c r="P174" s="28">
        <v>0</v>
      </c>
      <c r="Q174" s="28">
        <v>0</v>
      </c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19">
        <f>SUM(M174:AF174)</f>
        <v>4</v>
      </c>
      <c r="AH174" s="25">
        <v>30</v>
      </c>
      <c r="AI174" s="26">
        <f>AG174/AH174</f>
        <v>0.13333333333333333</v>
      </c>
      <c r="AJ174" s="27" t="str">
        <f>IF(AG174&gt;75%*AH174,"Победитель",IF(AG174&gt;50%*AH174,"Призёр","Участник"))</f>
        <v>Участник</v>
      </c>
    </row>
    <row r="175" spans="1:36" x14ac:dyDescent="0.35">
      <c r="A175" s="23">
        <v>169</v>
      </c>
      <c r="B175" s="16" t="s">
        <v>8</v>
      </c>
      <c r="C175" s="16" t="s">
        <v>533</v>
      </c>
      <c r="D175" s="16" t="s">
        <v>118</v>
      </c>
      <c r="E175" s="16" t="s">
        <v>62</v>
      </c>
      <c r="F175" s="24" t="str">
        <f>LEFT(C175,1)</f>
        <v>С</v>
      </c>
      <c r="G175" s="24" t="str">
        <f>LEFT(D175,1)</f>
        <v>К</v>
      </c>
      <c r="H175" s="24" t="str">
        <f>LEFT(E175,1)</f>
        <v>В</v>
      </c>
      <c r="I175" s="20">
        <v>766105</v>
      </c>
      <c r="J175" s="21">
        <v>6</v>
      </c>
      <c r="K175" s="20" t="s">
        <v>534</v>
      </c>
      <c r="L175" s="17" t="s">
        <v>35</v>
      </c>
      <c r="M175" s="18">
        <v>1</v>
      </c>
      <c r="N175" s="18">
        <v>2</v>
      </c>
      <c r="O175" s="18">
        <v>1</v>
      </c>
      <c r="P175" s="18">
        <v>0</v>
      </c>
      <c r="Q175" s="18">
        <v>0</v>
      </c>
      <c r="R175" s="18"/>
      <c r="S175" s="18"/>
      <c r="T175" s="18"/>
      <c r="U175" s="18"/>
      <c r="V175" s="18"/>
      <c r="W175" s="18"/>
      <c r="X175" s="28"/>
      <c r="Y175" s="28"/>
      <c r="Z175" s="28"/>
      <c r="AA175" s="28"/>
      <c r="AB175" s="28"/>
      <c r="AC175" s="28"/>
      <c r="AD175" s="28"/>
      <c r="AE175" s="28"/>
      <c r="AF175" s="28"/>
      <c r="AG175" s="19">
        <f>SUM(M175:AF175)</f>
        <v>4</v>
      </c>
      <c r="AH175" s="25">
        <v>30</v>
      </c>
      <c r="AI175" s="26">
        <f>AG175/AH175</f>
        <v>0.13333333333333333</v>
      </c>
      <c r="AJ175" s="27" t="str">
        <f>IF(AG175&gt;75%*AH175,"Победитель",IF(AG175&gt;50%*AH175,"Призёр","Участник"))</f>
        <v>Участник</v>
      </c>
    </row>
    <row r="176" spans="1:36" x14ac:dyDescent="0.35">
      <c r="A176" s="23">
        <v>170</v>
      </c>
      <c r="B176" s="16" t="s">
        <v>8</v>
      </c>
      <c r="C176" s="16" t="s">
        <v>795</v>
      </c>
      <c r="D176" s="16" t="s">
        <v>310</v>
      </c>
      <c r="E176" s="16" t="s">
        <v>243</v>
      </c>
      <c r="F176" s="24" t="str">
        <f>LEFT(C176,1)</f>
        <v>Б</v>
      </c>
      <c r="G176" s="24" t="str">
        <f>LEFT(D176,1)</f>
        <v>Е</v>
      </c>
      <c r="H176" s="24" t="str">
        <f>LEFT(E176,1)</f>
        <v>С</v>
      </c>
      <c r="I176" s="16">
        <v>764207</v>
      </c>
      <c r="J176" s="21">
        <v>6</v>
      </c>
      <c r="K176" s="16" t="s">
        <v>632</v>
      </c>
      <c r="L176" s="17" t="s">
        <v>35</v>
      </c>
      <c r="M176" s="28">
        <v>3</v>
      </c>
      <c r="N176" s="28">
        <v>0</v>
      </c>
      <c r="O176" s="28">
        <v>0</v>
      </c>
      <c r="P176" s="28">
        <v>0</v>
      </c>
      <c r="Q176" s="28">
        <v>0</v>
      </c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19">
        <f>SUM(M176:AF176)</f>
        <v>3</v>
      </c>
      <c r="AH176" s="25">
        <v>30</v>
      </c>
      <c r="AI176" s="26">
        <f>AG176/AH176</f>
        <v>0.1</v>
      </c>
      <c r="AJ176" s="27" t="str">
        <f>IF(AG176&gt;75%*AH176,"Победитель",IF(AG176&gt;50%*AH176,"Призёр","Участник"))</f>
        <v>Участник</v>
      </c>
    </row>
    <row r="177" spans="1:36" x14ac:dyDescent="0.35">
      <c r="A177" s="23">
        <v>171</v>
      </c>
      <c r="B177" s="16" t="s">
        <v>177</v>
      </c>
      <c r="C177" s="16" t="s">
        <v>804</v>
      </c>
      <c r="D177" s="16" t="s">
        <v>256</v>
      </c>
      <c r="E177" s="16" t="s">
        <v>160</v>
      </c>
      <c r="F177" s="24" t="str">
        <f>LEFT(C177,1)</f>
        <v>З</v>
      </c>
      <c r="G177" s="24" t="str">
        <f>LEFT(D177,1)</f>
        <v>М</v>
      </c>
      <c r="H177" s="24" t="str">
        <f>LEFT(E177,1)</f>
        <v>М</v>
      </c>
      <c r="I177" s="16">
        <v>764207</v>
      </c>
      <c r="J177" s="21">
        <v>6</v>
      </c>
      <c r="K177" s="16" t="s">
        <v>637</v>
      </c>
      <c r="L177" s="17" t="s">
        <v>35</v>
      </c>
      <c r="M177" s="28">
        <v>3</v>
      </c>
      <c r="N177" s="28">
        <v>0</v>
      </c>
      <c r="O177" s="28">
        <v>0</v>
      </c>
      <c r="P177" s="28">
        <v>0</v>
      </c>
      <c r="Q177" s="28">
        <v>0</v>
      </c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19">
        <f>SUM(M177:AF177)</f>
        <v>3</v>
      </c>
      <c r="AH177" s="25">
        <v>30</v>
      </c>
      <c r="AI177" s="26">
        <f>AG177/AH177</f>
        <v>0.1</v>
      </c>
      <c r="AJ177" s="27" t="str">
        <f>IF(AG177&gt;75%*AH177,"Победитель",IF(AG177&gt;50%*AH177,"Призёр","Участник"))</f>
        <v>Участник</v>
      </c>
    </row>
    <row r="178" spans="1:36" x14ac:dyDescent="0.35">
      <c r="A178" s="23">
        <v>172</v>
      </c>
      <c r="B178" s="16" t="s">
        <v>38</v>
      </c>
      <c r="C178" s="16" t="s">
        <v>405</v>
      </c>
      <c r="D178" s="16" t="s">
        <v>363</v>
      </c>
      <c r="E178" s="16" t="s">
        <v>45</v>
      </c>
      <c r="F178" s="24" t="str">
        <f>LEFT(C178,1)</f>
        <v>Р</v>
      </c>
      <c r="G178" s="24" t="str">
        <f>LEFT(D178,1)</f>
        <v>А</v>
      </c>
      <c r="H178" s="24" t="str">
        <f>LEFT(E178,1)</f>
        <v>А</v>
      </c>
      <c r="I178" s="20">
        <v>763121</v>
      </c>
      <c r="J178" s="21">
        <v>6</v>
      </c>
      <c r="K178" s="29" t="s">
        <v>384</v>
      </c>
      <c r="L178" s="17" t="s">
        <v>35</v>
      </c>
      <c r="M178" s="18">
        <v>2</v>
      </c>
      <c r="N178" s="18">
        <v>0</v>
      </c>
      <c r="O178" s="18">
        <v>0</v>
      </c>
      <c r="P178" s="18">
        <v>0</v>
      </c>
      <c r="Q178" s="18">
        <v>0</v>
      </c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>
        <f>SUM(M178:AF178)</f>
        <v>2</v>
      </c>
      <c r="AH178" s="25">
        <v>30</v>
      </c>
      <c r="AI178" s="26">
        <f>AG178/AH178</f>
        <v>6.6666666666666666E-2</v>
      </c>
      <c r="AJ178" s="27" t="str">
        <f>IF(AG178&gt;75%*AH178,"Победитель",IF(AG178&gt;50%*AH178,"Призёр","Участник"))</f>
        <v>Участник</v>
      </c>
    </row>
    <row r="179" spans="1:36" x14ac:dyDescent="0.35">
      <c r="A179" s="23">
        <v>173</v>
      </c>
      <c r="B179" s="16" t="s">
        <v>177</v>
      </c>
      <c r="C179" s="16" t="s">
        <v>191</v>
      </c>
      <c r="D179" s="16" t="s">
        <v>192</v>
      </c>
      <c r="E179" s="16" t="s">
        <v>193</v>
      </c>
      <c r="F179" s="24" t="str">
        <f>LEFT(C179,1)</f>
        <v>К</v>
      </c>
      <c r="G179" s="24" t="str">
        <f>LEFT(D179,1)</f>
        <v>Д</v>
      </c>
      <c r="H179" s="24" t="str">
        <f>LEFT(E179,1)</f>
        <v>А</v>
      </c>
      <c r="I179" s="34">
        <v>763113</v>
      </c>
      <c r="J179" s="21">
        <v>6</v>
      </c>
      <c r="K179" s="29" t="s">
        <v>194</v>
      </c>
      <c r="L179" s="17" t="s">
        <v>35</v>
      </c>
      <c r="M179" s="18">
        <v>0</v>
      </c>
      <c r="N179" s="18">
        <v>1</v>
      </c>
      <c r="O179" s="18">
        <v>0</v>
      </c>
      <c r="P179" s="18">
        <v>0</v>
      </c>
      <c r="Q179" s="18">
        <v>0</v>
      </c>
      <c r="R179" s="18"/>
      <c r="S179" s="18"/>
      <c r="T179" s="18"/>
      <c r="U179" s="18"/>
      <c r="V179" s="18"/>
      <c r="W179" s="18"/>
      <c r="X179" s="18"/>
      <c r="Y179" s="18"/>
      <c r="Z179" s="28"/>
      <c r="AA179" s="28"/>
      <c r="AB179" s="28"/>
      <c r="AC179" s="28"/>
      <c r="AD179" s="28"/>
      <c r="AE179" s="28"/>
      <c r="AF179" s="28"/>
      <c r="AG179" s="19">
        <f>SUM(M179:AF179)</f>
        <v>1</v>
      </c>
      <c r="AH179" s="25">
        <v>30</v>
      </c>
      <c r="AI179" s="26">
        <f>AG179/AH179</f>
        <v>3.3333333333333333E-2</v>
      </c>
      <c r="AJ179" s="27" t="str">
        <f>IF(AG179&gt;75%*AH179,"Победитель",IF(AG179&gt;50%*AH179,"Призёр","Участник"))</f>
        <v>Участник</v>
      </c>
    </row>
    <row r="180" spans="1:36" x14ac:dyDescent="0.35">
      <c r="A180" s="23">
        <v>174</v>
      </c>
      <c r="B180" s="16" t="s">
        <v>177</v>
      </c>
      <c r="C180" s="16" t="s">
        <v>259</v>
      </c>
      <c r="D180" s="16" t="s">
        <v>503</v>
      </c>
      <c r="E180" s="16" t="s">
        <v>168</v>
      </c>
      <c r="F180" s="24" t="str">
        <f>LEFT(C180,1)</f>
        <v>М</v>
      </c>
      <c r="G180" s="24" t="str">
        <f>LEFT(D180,1)</f>
        <v>И</v>
      </c>
      <c r="H180" s="24" t="str">
        <f>LEFT(E180,1)</f>
        <v>С</v>
      </c>
      <c r="I180" s="16">
        <v>761301</v>
      </c>
      <c r="J180" s="21">
        <v>7</v>
      </c>
      <c r="K180" s="16" t="s">
        <v>260</v>
      </c>
      <c r="L180" s="17" t="s">
        <v>35</v>
      </c>
      <c r="M180" s="28">
        <v>0</v>
      </c>
      <c r="N180" s="28">
        <v>1</v>
      </c>
      <c r="O180" s="28">
        <v>1</v>
      </c>
      <c r="P180" s="28">
        <v>1</v>
      </c>
      <c r="Q180" s="28">
        <v>1</v>
      </c>
      <c r="R180" s="28">
        <v>1</v>
      </c>
      <c r="S180" s="28">
        <v>5</v>
      </c>
      <c r="T180" s="28">
        <v>16</v>
      </c>
      <c r="U180" s="28">
        <v>12</v>
      </c>
      <c r="V180" s="28">
        <v>9</v>
      </c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19">
        <f>SUM(M180:AF180)</f>
        <v>47</v>
      </c>
      <c r="AH180" s="25">
        <v>54</v>
      </c>
      <c r="AI180" s="26">
        <f>AG180/AH180</f>
        <v>0.87037037037037035</v>
      </c>
      <c r="AJ180" s="62" t="str">
        <f>IF(AG180&gt;75%*AH180,"Победитель",IF(AG180&gt;50%*AH180,"Призёр","Участник"))</f>
        <v>Победитель</v>
      </c>
    </row>
    <row r="181" spans="1:36" x14ac:dyDescent="0.35">
      <c r="A181" s="23">
        <v>175</v>
      </c>
      <c r="B181" s="16" t="s">
        <v>8</v>
      </c>
      <c r="C181" s="16" t="s">
        <v>261</v>
      </c>
      <c r="D181" s="16" t="s">
        <v>100</v>
      </c>
      <c r="E181" s="16" t="s">
        <v>17</v>
      </c>
      <c r="F181" s="24" t="str">
        <f>LEFT(C181,1)</f>
        <v>М</v>
      </c>
      <c r="G181" s="24" t="str">
        <f>LEFT(D181,1)</f>
        <v>М</v>
      </c>
      <c r="H181" s="24" t="str">
        <f>LEFT(E181,1)</f>
        <v>В</v>
      </c>
      <c r="I181" s="16">
        <v>761301</v>
      </c>
      <c r="J181" s="21">
        <v>7</v>
      </c>
      <c r="K181" s="16" t="s">
        <v>262</v>
      </c>
      <c r="L181" s="17" t="s">
        <v>35</v>
      </c>
      <c r="M181" s="28">
        <v>1</v>
      </c>
      <c r="N181" s="28">
        <v>1</v>
      </c>
      <c r="O181" s="28">
        <v>1</v>
      </c>
      <c r="P181" s="28">
        <v>1</v>
      </c>
      <c r="Q181" s="28">
        <v>0</v>
      </c>
      <c r="R181" s="28">
        <v>0</v>
      </c>
      <c r="S181" s="28">
        <v>7</v>
      </c>
      <c r="T181" s="28">
        <v>12</v>
      </c>
      <c r="U181" s="28">
        <v>12</v>
      </c>
      <c r="V181" s="28">
        <v>9</v>
      </c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19">
        <f>SUM(M181:AF181)</f>
        <v>44</v>
      </c>
      <c r="AH181" s="25">
        <v>54</v>
      </c>
      <c r="AI181" s="26">
        <f>AG181/AH181</f>
        <v>0.81481481481481477</v>
      </c>
      <c r="AJ181" s="62" t="str">
        <f>IF(AG181&gt;75%*AH181,"Победитель",IF(AG181&gt;50%*AH181,"Призёр","Участник"))</f>
        <v>Победитель</v>
      </c>
    </row>
    <row r="182" spans="1:36" x14ac:dyDescent="0.35">
      <c r="A182" s="23">
        <v>176</v>
      </c>
      <c r="B182" s="16" t="s">
        <v>38</v>
      </c>
      <c r="C182" s="16" t="s">
        <v>411</v>
      </c>
      <c r="D182" s="16" t="s">
        <v>412</v>
      </c>
      <c r="E182" s="16" t="s">
        <v>413</v>
      </c>
      <c r="F182" s="24" t="str">
        <f>LEFT(C182,1)</f>
        <v>Г</v>
      </c>
      <c r="G182" s="24" t="str">
        <f>LEFT(D182,1)</f>
        <v>Ф</v>
      </c>
      <c r="H182" s="24" t="str">
        <f>LEFT(E182,1)</f>
        <v>Е</v>
      </c>
      <c r="I182" s="20">
        <v>763121</v>
      </c>
      <c r="J182" s="21">
        <v>7</v>
      </c>
      <c r="K182" s="16" t="s">
        <v>414</v>
      </c>
      <c r="L182" s="17" t="s">
        <v>35</v>
      </c>
      <c r="M182" s="18">
        <v>1</v>
      </c>
      <c r="N182" s="18">
        <v>0</v>
      </c>
      <c r="O182" s="18">
        <v>1</v>
      </c>
      <c r="P182" s="18">
        <v>1</v>
      </c>
      <c r="Q182" s="18">
        <v>0</v>
      </c>
      <c r="R182" s="18">
        <v>1</v>
      </c>
      <c r="S182" s="18">
        <v>1</v>
      </c>
      <c r="T182" s="18">
        <v>1</v>
      </c>
      <c r="U182" s="18">
        <v>1</v>
      </c>
      <c r="V182" s="18">
        <v>1</v>
      </c>
      <c r="W182" s="18">
        <v>1</v>
      </c>
      <c r="X182" s="18">
        <v>1</v>
      </c>
      <c r="Y182" s="18">
        <v>1</v>
      </c>
      <c r="Z182" s="18">
        <v>8</v>
      </c>
      <c r="AA182" s="18">
        <v>4</v>
      </c>
      <c r="AB182" s="18">
        <v>8</v>
      </c>
      <c r="AC182" s="18">
        <v>6</v>
      </c>
      <c r="AD182" s="18">
        <v>1</v>
      </c>
      <c r="AE182" s="18">
        <v>1</v>
      </c>
      <c r="AF182" s="18">
        <v>1</v>
      </c>
      <c r="AG182" s="19">
        <f>SUM(M182:AF182)</f>
        <v>40</v>
      </c>
      <c r="AH182" s="25">
        <v>54</v>
      </c>
      <c r="AI182" s="26">
        <f>AG182/AH182</f>
        <v>0.7407407407407407</v>
      </c>
      <c r="AJ182" s="62" t="str">
        <f>IF(AG182&gt;75%*AH182,"Победитель",IF(AG182&gt;50%*AH182,"Призёр","Участник"))</f>
        <v>Призёр</v>
      </c>
    </row>
    <row r="183" spans="1:36" x14ac:dyDescent="0.35">
      <c r="A183" s="23">
        <v>177</v>
      </c>
      <c r="B183" s="16" t="s">
        <v>177</v>
      </c>
      <c r="C183" s="16" t="s">
        <v>858</v>
      </c>
      <c r="D183" s="16" t="s">
        <v>189</v>
      </c>
      <c r="E183" s="16" t="s">
        <v>168</v>
      </c>
      <c r="F183" s="24" t="str">
        <f>LEFT(C183,1)</f>
        <v>К</v>
      </c>
      <c r="G183" s="24" t="str">
        <f>LEFT(D183,1)</f>
        <v>Н</v>
      </c>
      <c r="H183" s="24" t="str">
        <f>LEFT(E183,1)</f>
        <v>С</v>
      </c>
      <c r="I183" s="16">
        <v>764207</v>
      </c>
      <c r="J183" s="21">
        <v>7</v>
      </c>
      <c r="K183" s="16" t="s">
        <v>873</v>
      </c>
      <c r="L183" s="17" t="s">
        <v>35</v>
      </c>
      <c r="M183" s="28">
        <v>9</v>
      </c>
      <c r="N183" s="28">
        <v>28</v>
      </c>
      <c r="O183" s="28">
        <v>3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19">
        <f>SUM(M183:AF183)</f>
        <v>40</v>
      </c>
      <c r="AH183" s="25">
        <v>54</v>
      </c>
      <c r="AI183" s="26">
        <f>AG183/AH183</f>
        <v>0.7407407407407407</v>
      </c>
      <c r="AJ183" s="62" t="str">
        <f>IF(AG183&gt;75%*AH183,"Победитель",IF(AG183&gt;50%*AH183,"Призёр","Участник"))</f>
        <v>Призёр</v>
      </c>
    </row>
    <row r="184" spans="1:36" x14ac:dyDescent="0.35">
      <c r="A184" s="23">
        <v>178</v>
      </c>
      <c r="B184" s="16" t="s">
        <v>8</v>
      </c>
      <c r="C184" s="16" t="s">
        <v>299</v>
      </c>
      <c r="D184" s="16" t="s">
        <v>89</v>
      </c>
      <c r="E184" s="16" t="s">
        <v>715</v>
      </c>
      <c r="F184" s="24" t="str">
        <f>LEFT(C184,1)</f>
        <v>С</v>
      </c>
      <c r="G184" s="24" t="str">
        <f>LEFT(D184,1)</f>
        <v>О</v>
      </c>
      <c r="H184" s="24" t="str">
        <f>LEFT(E184,1)</f>
        <v>Д</v>
      </c>
      <c r="I184" s="16">
        <v>764207</v>
      </c>
      <c r="J184" s="21">
        <v>7</v>
      </c>
      <c r="K184" s="16" t="s">
        <v>873</v>
      </c>
      <c r="L184" s="17" t="s">
        <v>35</v>
      </c>
      <c r="M184" s="28">
        <v>12</v>
      </c>
      <c r="N184" s="28">
        <v>24</v>
      </c>
      <c r="O184" s="28">
        <v>3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19">
        <f>SUM(M184:AF184)</f>
        <v>39</v>
      </c>
      <c r="AH184" s="25">
        <v>54</v>
      </c>
      <c r="AI184" s="26">
        <f>AG184/AH184</f>
        <v>0.72222222222222221</v>
      </c>
      <c r="AJ184" s="62" t="str">
        <f>IF(AG184&gt;75%*AH184,"Победитель",IF(AG184&gt;50%*AH184,"Призёр","Участник"))</f>
        <v>Призёр</v>
      </c>
    </row>
    <row r="185" spans="1:36" x14ac:dyDescent="0.35">
      <c r="A185" s="23">
        <v>179</v>
      </c>
      <c r="B185" s="16" t="s">
        <v>38</v>
      </c>
      <c r="C185" s="16" t="s">
        <v>81</v>
      </c>
      <c r="D185" s="16" t="s">
        <v>82</v>
      </c>
      <c r="E185" s="16" t="s">
        <v>45</v>
      </c>
      <c r="F185" s="24" t="str">
        <f>LEFT(C185,1)</f>
        <v>Т</v>
      </c>
      <c r="G185" s="24" t="str">
        <f>LEFT(D185,1)</f>
        <v>В</v>
      </c>
      <c r="H185" s="24" t="str">
        <f>LEFT(E185,1)</f>
        <v>А</v>
      </c>
      <c r="I185" s="20">
        <v>761312</v>
      </c>
      <c r="J185" s="21">
        <v>7</v>
      </c>
      <c r="K185" s="20" t="s">
        <v>83</v>
      </c>
      <c r="L185" s="17" t="s">
        <v>35</v>
      </c>
      <c r="M185" s="18">
        <v>12</v>
      </c>
      <c r="N185" s="18">
        <v>8</v>
      </c>
      <c r="O185" s="18">
        <v>4</v>
      </c>
      <c r="P185" s="18">
        <v>6</v>
      </c>
      <c r="Q185" s="18">
        <v>6</v>
      </c>
      <c r="R185" s="18">
        <v>3</v>
      </c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9">
        <f>SUM(M185:AF185)</f>
        <v>39</v>
      </c>
      <c r="AH185" s="25">
        <v>54</v>
      </c>
      <c r="AI185" s="26">
        <f>AG185/AH185</f>
        <v>0.72222222222222221</v>
      </c>
      <c r="AJ185" s="62" t="str">
        <f>IF(AG185&gt;75%*AH185,"Победитель",IF(AG185&gt;50%*AH185,"Призёр","Участник"))</f>
        <v>Призёр</v>
      </c>
    </row>
    <row r="186" spans="1:36" x14ac:dyDescent="0.35">
      <c r="A186" s="23">
        <v>180</v>
      </c>
      <c r="B186" s="16" t="s">
        <v>55</v>
      </c>
      <c r="C186" s="16" t="s">
        <v>84</v>
      </c>
      <c r="D186" s="16" t="s">
        <v>85</v>
      </c>
      <c r="E186" s="16" t="s">
        <v>86</v>
      </c>
      <c r="F186" s="24" t="str">
        <f>LEFT(C186,1)</f>
        <v>Т</v>
      </c>
      <c r="G186" s="24" t="str">
        <f>LEFT(D186,1)</f>
        <v>В</v>
      </c>
      <c r="H186" s="24" t="str">
        <f>LEFT(E186,1)</f>
        <v>А</v>
      </c>
      <c r="I186" s="20">
        <v>761312</v>
      </c>
      <c r="J186" s="21">
        <v>7</v>
      </c>
      <c r="K186" s="20" t="s">
        <v>87</v>
      </c>
      <c r="L186" s="17" t="s">
        <v>35</v>
      </c>
      <c r="M186" s="18">
        <v>12</v>
      </c>
      <c r="N186" s="18">
        <v>8</v>
      </c>
      <c r="O186" s="18">
        <v>4</v>
      </c>
      <c r="P186" s="18">
        <v>6</v>
      </c>
      <c r="Q186" s="18">
        <v>6</v>
      </c>
      <c r="R186" s="18">
        <v>3</v>
      </c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9">
        <f>SUM(M186:AF186)</f>
        <v>39</v>
      </c>
      <c r="AH186" s="25">
        <v>54</v>
      </c>
      <c r="AI186" s="26">
        <f>AG186/AH186</f>
        <v>0.72222222222222221</v>
      </c>
      <c r="AJ186" s="62" t="str">
        <f>IF(AG186&gt;75%*AH186,"Победитель",IF(AG186&gt;50%*AH186,"Призёр","Участник"))</f>
        <v>Призёр</v>
      </c>
    </row>
    <row r="187" spans="1:36" x14ac:dyDescent="0.35">
      <c r="A187" s="23">
        <v>181</v>
      </c>
      <c r="B187" s="30" t="s">
        <v>177</v>
      </c>
      <c r="C187" s="31" t="s">
        <v>980</v>
      </c>
      <c r="D187" s="31" t="s">
        <v>201</v>
      </c>
      <c r="E187" s="31" t="s">
        <v>640</v>
      </c>
      <c r="F187" s="24" t="str">
        <f>LEFT(C187,1)</f>
        <v>М</v>
      </c>
      <c r="G187" s="24" t="str">
        <f>LEFT(D187,1)</f>
        <v>М</v>
      </c>
      <c r="H187" s="24" t="str">
        <f>LEFT(E187,1)</f>
        <v>И</v>
      </c>
      <c r="I187" s="32">
        <v>764204</v>
      </c>
      <c r="J187" s="31">
        <v>7</v>
      </c>
      <c r="K187" s="30" t="s">
        <v>355</v>
      </c>
      <c r="L187" s="17" t="s">
        <v>35</v>
      </c>
      <c r="M187" s="33">
        <v>9</v>
      </c>
      <c r="N187" s="33">
        <v>26</v>
      </c>
      <c r="O187" s="33">
        <v>3</v>
      </c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28"/>
      <c r="AE187" s="28"/>
      <c r="AF187" s="28"/>
      <c r="AG187" s="19">
        <f>SUM(M187:AF187)</f>
        <v>38</v>
      </c>
      <c r="AH187" s="25">
        <v>54</v>
      </c>
      <c r="AI187" s="26">
        <f>AG187/AH187</f>
        <v>0.70370370370370372</v>
      </c>
      <c r="AJ187" s="62" t="str">
        <f>IF(AG187&gt;75%*AH187,"Победитель",IF(AG187&gt;50%*AH187,"Призёр","Участник"))</f>
        <v>Призёр</v>
      </c>
    </row>
    <row r="188" spans="1:36" x14ac:dyDescent="0.35">
      <c r="A188" s="23">
        <v>182</v>
      </c>
      <c r="B188" s="16" t="s">
        <v>55</v>
      </c>
      <c r="C188" s="16" t="s">
        <v>415</v>
      </c>
      <c r="D188" s="16" t="s">
        <v>214</v>
      </c>
      <c r="E188" s="16" t="s">
        <v>94</v>
      </c>
      <c r="F188" s="24" t="str">
        <f>LEFT(C188,1)</f>
        <v>К</v>
      </c>
      <c r="G188" s="24" t="str">
        <f>LEFT(D188,1)</f>
        <v>А</v>
      </c>
      <c r="H188" s="24" t="str">
        <f>LEFT(E188,1)</f>
        <v>М</v>
      </c>
      <c r="I188" s="20">
        <v>763121</v>
      </c>
      <c r="J188" s="21">
        <v>7</v>
      </c>
      <c r="K188" s="16" t="s">
        <v>260</v>
      </c>
      <c r="L188" s="17" t="s">
        <v>35</v>
      </c>
      <c r="M188" s="18">
        <v>0</v>
      </c>
      <c r="N188" s="18">
        <v>0</v>
      </c>
      <c r="O188" s="18">
        <v>0</v>
      </c>
      <c r="P188" s="18">
        <v>1</v>
      </c>
      <c r="Q188" s="18">
        <v>1</v>
      </c>
      <c r="R188" s="18">
        <v>1</v>
      </c>
      <c r="S188" s="18">
        <v>1</v>
      </c>
      <c r="T188" s="18">
        <v>1</v>
      </c>
      <c r="U188" s="18">
        <v>1</v>
      </c>
      <c r="V188" s="18">
        <v>1</v>
      </c>
      <c r="W188" s="18">
        <v>1</v>
      </c>
      <c r="X188" s="18">
        <v>1</v>
      </c>
      <c r="Y188" s="18">
        <v>1</v>
      </c>
      <c r="Z188" s="18">
        <v>6</v>
      </c>
      <c r="AA188" s="18">
        <v>4</v>
      </c>
      <c r="AB188" s="18">
        <v>8</v>
      </c>
      <c r="AC188" s="18">
        <v>6</v>
      </c>
      <c r="AD188" s="18">
        <v>1</v>
      </c>
      <c r="AE188" s="18">
        <v>1</v>
      </c>
      <c r="AF188" s="18">
        <v>1</v>
      </c>
      <c r="AG188" s="19">
        <f>SUM(M188:AF188)</f>
        <v>37</v>
      </c>
      <c r="AH188" s="25">
        <v>54</v>
      </c>
      <c r="AI188" s="26">
        <f>AG188/AH188</f>
        <v>0.68518518518518523</v>
      </c>
      <c r="AJ188" s="62" t="str">
        <f>IF(AG188&gt;75%*AH188,"Победитель",IF(AG188&gt;50%*AH188,"Призёр","Участник"))</f>
        <v>Призёр</v>
      </c>
    </row>
    <row r="189" spans="1:36" x14ac:dyDescent="0.35">
      <c r="A189" s="23">
        <v>183</v>
      </c>
      <c r="B189" s="16" t="s">
        <v>8</v>
      </c>
      <c r="C189" s="16" t="s">
        <v>353</v>
      </c>
      <c r="D189" s="16" t="s">
        <v>227</v>
      </c>
      <c r="E189" s="16" t="s">
        <v>354</v>
      </c>
      <c r="F189" s="24" t="str">
        <f>LEFT(C189,1)</f>
        <v>Д</v>
      </c>
      <c r="G189" s="24" t="str">
        <f>LEFT(D189,1)</f>
        <v>Д</v>
      </c>
      <c r="H189" s="24" t="str">
        <f>LEFT(E189,1)</f>
        <v>И</v>
      </c>
      <c r="I189" s="20">
        <v>76402</v>
      </c>
      <c r="J189" s="21">
        <v>7</v>
      </c>
      <c r="K189" s="16" t="s">
        <v>355</v>
      </c>
      <c r="L189" s="17" t="s">
        <v>35</v>
      </c>
      <c r="M189" s="28">
        <v>1</v>
      </c>
      <c r="N189" s="28">
        <v>0</v>
      </c>
      <c r="O189" s="28">
        <v>1</v>
      </c>
      <c r="P189" s="28">
        <v>1</v>
      </c>
      <c r="Q189" s="28">
        <v>1</v>
      </c>
      <c r="R189" s="28">
        <v>1</v>
      </c>
      <c r="S189" s="28">
        <v>1</v>
      </c>
      <c r="T189" s="28">
        <v>1</v>
      </c>
      <c r="U189" s="28">
        <v>1</v>
      </c>
      <c r="V189" s="28">
        <v>1</v>
      </c>
      <c r="W189" s="28">
        <v>1</v>
      </c>
      <c r="X189" s="28">
        <v>1</v>
      </c>
      <c r="Y189" s="28">
        <v>1</v>
      </c>
      <c r="Z189" s="28">
        <v>8</v>
      </c>
      <c r="AA189" s="28">
        <v>2</v>
      </c>
      <c r="AB189" s="28">
        <v>8</v>
      </c>
      <c r="AC189" s="28">
        <v>4</v>
      </c>
      <c r="AD189" s="28">
        <v>0</v>
      </c>
      <c r="AE189" s="28">
        <v>1</v>
      </c>
      <c r="AF189" s="28">
        <v>1</v>
      </c>
      <c r="AG189" s="19">
        <f>SUM(M189:AF189)</f>
        <v>36</v>
      </c>
      <c r="AH189" s="25">
        <v>54</v>
      </c>
      <c r="AI189" s="26">
        <f>AG189/AH189</f>
        <v>0.66666666666666663</v>
      </c>
      <c r="AJ189" s="62" t="str">
        <f>IF(AG189&gt;75%*AH189,"Победитель",IF(AG189&gt;50%*AH189,"Призёр","Участник"))</f>
        <v>Призёр</v>
      </c>
    </row>
    <row r="190" spans="1:36" x14ac:dyDescent="0.35">
      <c r="A190" s="23">
        <v>184</v>
      </c>
      <c r="B190" s="16" t="s">
        <v>8</v>
      </c>
      <c r="C190" s="16" t="s">
        <v>781</v>
      </c>
      <c r="D190" s="16" t="s">
        <v>247</v>
      </c>
      <c r="E190" s="16" t="s">
        <v>62</v>
      </c>
      <c r="F190" s="24" t="str">
        <f>LEFT(C190,1)</f>
        <v>К</v>
      </c>
      <c r="G190" s="24" t="str">
        <f>LEFT(D190,1)</f>
        <v>В</v>
      </c>
      <c r="H190" s="24" t="str">
        <f>LEFT(E190,1)</f>
        <v>В</v>
      </c>
      <c r="I190" s="16">
        <v>764207</v>
      </c>
      <c r="J190" s="21">
        <v>7</v>
      </c>
      <c r="K190" s="16" t="s">
        <v>873</v>
      </c>
      <c r="L190" s="17" t="s">
        <v>35</v>
      </c>
      <c r="M190" s="28">
        <v>11</v>
      </c>
      <c r="N190" s="28">
        <v>22</v>
      </c>
      <c r="O190" s="28">
        <v>3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19">
        <f>SUM(M190:AF190)</f>
        <v>36</v>
      </c>
      <c r="AH190" s="25">
        <v>54</v>
      </c>
      <c r="AI190" s="26">
        <f>AG190/AH190</f>
        <v>0.66666666666666663</v>
      </c>
      <c r="AJ190" s="62" t="str">
        <f>IF(AG190&gt;75%*AH190,"Победитель",IF(AG190&gt;50%*AH190,"Призёр","Участник"))</f>
        <v>Призёр</v>
      </c>
    </row>
    <row r="191" spans="1:36" x14ac:dyDescent="0.35">
      <c r="A191" s="23">
        <v>185</v>
      </c>
      <c r="B191" s="16" t="s">
        <v>177</v>
      </c>
      <c r="C191" s="16" t="s">
        <v>569</v>
      </c>
      <c r="D191" s="16" t="s">
        <v>570</v>
      </c>
      <c r="E191" s="16" t="s">
        <v>49</v>
      </c>
      <c r="F191" s="24" t="str">
        <f>LEFT(C191,1)</f>
        <v>С</v>
      </c>
      <c r="G191" s="24" t="str">
        <f>LEFT(D191,1)</f>
        <v>М</v>
      </c>
      <c r="H191" s="24" t="str">
        <f>LEFT(E191,1)</f>
        <v>А</v>
      </c>
      <c r="I191" s="20">
        <v>764203</v>
      </c>
      <c r="J191" s="21">
        <v>7</v>
      </c>
      <c r="K191" s="16" t="s">
        <v>362</v>
      </c>
      <c r="L191" s="17" t="s">
        <v>35</v>
      </c>
      <c r="M191" s="18">
        <v>11</v>
      </c>
      <c r="N191" s="18">
        <v>22</v>
      </c>
      <c r="O191" s="18">
        <v>3</v>
      </c>
      <c r="P191" s="18"/>
      <c r="Q191" s="18"/>
      <c r="R191" s="18"/>
      <c r="S191" s="18"/>
      <c r="T191" s="18"/>
      <c r="U191" s="18"/>
      <c r="V191" s="18"/>
      <c r="W191" s="18"/>
      <c r="X191" s="28"/>
      <c r="Y191" s="28"/>
      <c r="Z191" s="28"/>
      <c r="AA191" s="28"/>
      <c r="AB191" s="28"/>
      <c r="AC191" s="28"/>
      <c r="AD191" s="28"/>
      <c r="AE191" s="28"/>
      <c r="AF191" s="28"/>
      <c r="AG191" s="19">
        <f>SUM(M191:AF191)</f>
        <v>36</v>
      </c>
      <c r="AH191" s="25">
        <v>54</v>
      </c>
      <c r="AI191" s="26">
        <f>AG191/AH191</f>
        <v>0.66666666666666663</v>
      </c>
      <c r="AJ191" s="62" t="str">
        <f>IF(AG191&gt;75%*AH191,"Победитель",IF(AG191&gt;50%*AH191,"Призёр","Участник"))</f>
        <v>Призёр</v>
      </c>
    </row>
    <row r="192" spans="1:36" x14ac:dyDescent="0.35">
      <c r="A192" s="23">
        <v>186</v>
      </c>
      <c r="B192" s="30" t="s">
        <v>177</v>
      </c>
      <c r="C192" s="31" t="s">
        <v>981</v>
      </c>
      <c r="D192" s="31" t="s">
        <v>641</v>
      </c>
      <c r="E192" s="31" t="s">
        <v>98</v>
      </c>
      <c r="F192" s="24" t="str">
        <f>LEFT(C192,1)</f>
        <v>Д</v>
      </c>
      <c r="G192" s="24" t="str">
        <f>LEFT(D192,1)</f>
        <v>А</v>
      </c>
      <c r="H192" s="24" t="str">
        <f>LEFT(E192,1)</f>
        <v>В</v>
      </c>
      <c r="I192" s="32">
        <v>764204</v>
      </c>
      <c r="J192" s="31">
        <v>7</v>
      </c>
      <c r="K192" s="30" t="s">
        <v>367</v>
      </c>
      <c r="L192" s="17" t="s">
        <v>35</v>
      </c>
      <c r="M192" s="33">
        <v>7</v>
      </c>
      <c r="N192" s="33">
        <v>26</v>
      </c>
      <c r="O192" s="33">
        <v>2</v>
      </c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28"/>
      <c r="AE192" s="28"/>
      <c r="AF192" s="28"/>
      <c r="AG192" s="19">
        <f>SUM(M192:AF192)</f>
        <v>35</v>
      </c>
      <c r="AH192" s="25">
        <v>54</v>
      </c>
      <c r="AI192" s="26">
        <f>AG192/AH192</f>
        <v>0.64814814814814814</v>
      </c>
      <c r="AJ192" s="62" t="str">
        <f>IF(AG192&gt;75%*AH192,"Победитель",IF(AG192&gt;50%*AH192,"Призёр","Участник"))</f>
        <v>Призёр</v>
      </c>
    </row>
    <row r="193" spans="1:36" x14ac:dyDescent="0.35">
      <c r="A193" s="23">
        <v>187</v>
      </c>
      <c r="B193" s="16" t="s">
        <v>55</v>
      </c>
      <c r="C193" s="16" t="s">
        <v>78</v>
      </c>
      <c r="D193" s="16" t="s">
        <v>65</v>
      </c>
      <c r="E193" s="16" t="s">
        <v>79</v>
      </c>
      <c r="F193" s="24" t="str">
        <f>LEFT(C193,1)</f>
        <v>П</v>
      </c>
      <c r="G193" s="24" t="str">
        <f>LEFT(D193,1)</f>
        <v>А</v>
      </c>
      <c r="H193" s="24" t="str">
        <f>LEFT(E193,1)</f>
        <v>А</v>
      </c>
      <c r="I193" s="20">
        <v>761312</v>
      </c>
      <c r="J193" s="21">
        <v>7</v>
      </c>
      <c r="K193" s="20" t="s">
        <v>80</v>
      </c>
      <c r="L193" s="17" t="s">
        <v>35</v>
      </c>
      <c r="M193" s="18">
        <v>10</v>
      </c>
      <c r="N193" s="18">
        <v>4</v>
      </c>
      <c r="O193" s="18">
        <v>4</v>
      </c>
      <c r="P193" s="18">
        <v>8</v>
      </c>
      <c r="Q193" s="18">
        <v>6</v>
      </c>
      <c r="R193" s="18">
        <v>3</v>
      </c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9">
        <f>SUM(M193:AF193)</f>
        <v>35</v>
      </c>
      <c r="AH193" s="25">
        <v>54</v>
      </c>
      <c r="AI193" s="26">
        <f>AG193/AH193</f>
        <v>0.64814814814814814</v>
      </c>
      <c r="AJ193" s="62" t="str">
        <f>IF(AG193&gt;75%*AH193,"Победитель",IF(AG193&gt;50%*AH193,"Призёр","Участник"))</f>
        <v>Призёр</v>
      </c>
    </row>
    <row r="194" spans="1:36" x14ac:dyDescent="0.35">
      <c r="A194" s="23">
        <v>188</v>
      </c>
      <c r="B194" s="16" t="s">
        <v>177</v>
      </c>
      <c r="C194" s="16" t="s">
        <v>299</v>
      </c>
      <c r="D194" s="16" t="s">
        <v>363</v>
      </c>
      <c r="E194" s="16" t="s">
        <v>147</v>
      </c>
      <c r="F194" s="24" t="str">
        <f>LEFT(C194,1)</f>
        <v>С</v>
      </c>
      <c r="G194" s="24" t="str">
        <f>LEFT(D194,1)</f>
        <v>А</v>
      </c>
      <c r="H194" s="24" t="str">
        <f>LEFT(E194,1)</f>
        <v>Е</v>
      </c>
      <c r="I194" s="20">
        <v>76402</v>
      </c>
      <c r="J194" s="21">
        <v>7</v>
      </c>
      <c r="K194" s="16" t="s">
        <v>364</v>
      </c>
      <c r="L194" s="17" t="s">
        <v>35</v>
      </c>
      <c r="M194" s="28">
        <v>1</v>
      </c>
      <c r="N194" s="28">
        <v>1</v>
      </c>
      <c r="O194" s="28">
        <v>0</v>
      </c>
      <c r="P194" s="28">
        <v>0</v>
      </c>
      <c r="Q194" s="28">
        <v>1</v>
      </c>
      <c r="R194" s="28">
        <v>0</v>
      </c>
      <c r="S194" s="28">
        <v>1</v>
      </c>
      <c r="T194" s="28">
        <v>0</v>
      </c>
      <c r="U194" s="28">
        <v>1</v>
      </c>
      <c r="V194" s="28">
        <v>0</v>
      </c>
      <c r="W194" s="28">
        <v>1</v>
      </c>
      <c r="X194" s="28">
        <v>0</v>
      </c>
      <c r="Y194" s="28">
        <v>1</v>
      </c>
      <c r="Z194" s="28">
        <v>8</v>
      </c>
      <c r="AA194" s="28">
        <v>8</v>
      </c>
      <c r="AB194" s="28">
        <v>6</v>
      </c>
      <c r="AC194" s="28">
        <v>4</v>
      </c>
      <c r="AD194" s="28">
        <v>0</v>
      </c>
      <c r="AE194" s="28">
        <v>1</v>
      </c>
      <c r="AF194" s="28">
        <v>1</v>
      </c>
      <c r="AG194" s="19">
        <f>SUM(M194:AF194)</f>
        <v>35</v>
      </c>
      <c r="AH194" s="25">
        <v>54</v>
      </c>
      <c r="AI194" s="26">
        <f>AG194/AH194</f>
        <v>0.64814814814814814</v>
      </c>
      <c r="AJ194" s="62" t="str">
        <f>IF(AG194&gt;75%*AH194,"Победитель",IF(AG194&gt;50%*AH194,"Призёр","Участник"))</f>
        <v>Призёр</v>
      </c>
    </row>
    <row r="195" spans="1:36" x14ac:dyDescent="0.35">
      <c r="A195" s="23">
        <v>189</v>
      </c>
      <c r="B195" s="16" t="s">
        <v>177</v>
      </c>
      <c r="C195" s="16" t="s">
        <v>852</v>
      </c>
      <c r="D195" s="16" t="s">
        <v>653</v>
      </c>
      <c r="E195" s="16" t="s">
        <v>53</v>
      </c>
      <c r="F195" s="24" t="str">
        <f>LEFT(C195,1)</f>
        <v>Г</v>
      </c>
      <c r="G195" s="24" t="str">
        <f>LEFT(D195,1)</f>
        <v>А</v>
      </c>
      <c r="H195" s="24" t="str">
        <f>LEFT(E195,1)</f>
        <v>А</v>
      </c>
      <c r="I195" s="16">
        <v>764207</v>
      </c>
      <c r="J195" s="21">
        <v>7</v>
      </c>
      <c r="K195" s="16" t="s">
        <v>873</v>
      </c>
      <c r="L195" s="17" t="s">
        <v>35</v>
      </c>
      <c r="M195" s="28">
        <v>12</v>
      </c>
      <c r="N195" s="28">
        <v>20</v>
      </c>
      <c r="O195" s="28">
        <v>2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19">
        <f>SUM(M195:AF195)</f>
        <v>34</v>
      </c>
      <c r="AH195" s="25">
        <v>54</v>
      </c>
      <c r="AI195" s="26">
        <f>AG195/AH195</f>
        <v>0.62962962962962965</v>
      </c>
      <c r="AJ195" s="62" t="str">
        <f>IF(AG195&gt;75%*AH195,"Победитель",IF(AG195&gt;50%*AH195,"Призёр","Участник"))</f>
        <v>Призёр</v>
      </c>
    </row>
    <row r="196" spans="1:36" x14ac:dyDescent="0.35">
      <c r="A196" s="23">
        <v>190</v>
      </c>
      <c r="B196" s="16" t="s">
        <v>38</v>
      </c>
      <c r="C196" s="16" t="s">
        <v>75</v>
      </c>
      <c r="D196" s="16" t="s">
        <v>76</v>
      </c>
      <c r="E196" s="16" t="s">
        <v>45</v>
      </c>
      <c r="F196" s="24" t="str">
        <f>LEFT(C196,1)</f>
        <v>Д</v>
      </c>
      <c r="G196" s="24" t="str">
        <f>LEFT(D196,1)</f>
        <v>А</v>
      </c>
      <c r="H196" s="24" t="str">
        <f>LEFT(E196,1)</f>
        <v>А</v>
      </c>
      <c r="I196" s="20">
        <v>761312</v>
      </c>
      <c r="J196" s="21">
        <v>7</v>
      </c>
      <c r="K196" s="20" t="s">
        <v>77</v>
      </c>
      <c r="L196" s="17" t="s">
        <v>35</v>
      </c>
      <c r="M196" s="18">
        <v>12</v>
      </c>
      <c r="N196" s="18">
        <v>8</v>
      </c>
      <c r="O196" s="18">
        <v>6</v>
      </c>
      <c r="P196" s="18">
        <v>6</v>
      </c>
      <c r="Q196" s="18">
        <v>2</v>
      </c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9">
        <f>SUM(M196:AF196)</f>
        <v>34</v>
      </c>
      <c r="AH196" s="25">
        <v>54</v>
      </c>
      <c r="AI196" s="26">
        <f>AG196/AH196</f>
        <v>0.62962962962962965</v>
      </c>
      <c r="AJ196" s="62" t="str">
        <f>IF(AG196&gt;75%*AH196,"Победитель",IF(AG196&gt;50%*AH196,"Призёр","Участник"))</f>
        <v>Призёр</v>
      </c>
    </row>
    <row r="197" spans="1:36" x14ac:dyDescent="0.35">
      <c r="A197" s="23">
        <v>191</v>
      </c>
      <c r="B197" s="16" t="s">
        <v>8</v>
      </c>
      <c r="C197" s="16" t="s">
        <v>862</v>
      </c>
      <c r="D197" s="16" t="s">
        <v>532</v>
      </c>
      <c r="E197" s="16" t="s">
        <v>62</v>
      </c>
      <c r="F197" s="24" t="str">
        <f>LEFT(C197,1)</f>
        <v>Р</v>
      </c>
      <c r="G197" s="24" t="str">
        <f>LEFT(D197,1)</f>
        <v>Т</v>
      </c>
      <c r="H197" s="24" t="str">
        <f>LEFT(E197,1)</f>
        <v>В</v>
      </c>
      <c r="I197" s="16">
        <v>764207</v>
      </c>
      <c r="J197" s="21">
        <v>7</v>
      </c>
      <c r="K197" s="16" t="s">
        <v>873</v>
      </c>
      <c r="L197" s="17" t="s">
        <v>35</v>
      </c>
      <c r="M197" s="28">
        <v>9</v>
      </c>
      <c r="N197" s="28">
        <v>22</v>
      </c>
      <c r="O197" s="28">
        <v>2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19">
        <f>SUM(M197:AF197)</f>
        <v>33</v>
      </c>
      <c r="AH197" s="25">
        <v>54</v>
      </c>
      <c r="AI197" s="26">
        <f>AG197/AH197</f>
        <v>0.61111111111111116</v>
      </c>
      <c r="AJ197" s="62" t="str">
        <f>IF(AG197&gt;75%*AH197,"Победитель",IF(AG197&gt;50%*AH197,"Призёр","Участник"))</f>
        <v>Призёр</v>
      </c>
    </row>
    <row r="198" spans="1:36" x14ac:dyDescent="0.35">
      <c r="A198" s="23">
        <v>192</v>
      </c>
      <c r="B198" s="16" t="s">
        <v>55</v>
      </c>
      <c r="C198" s="16" t="s">
        <v>441</v>
      </c>
      <c r="D198" s="16" t="s">
        <v>442</v>
      </c>
      <c r="E198" s="16" t="s">
        <v>443</v>
      </c>
      <c r="F198" s="24" t="str">
        <f>LEFT(C198,1)</f>
        <v>М</v>
      </c>
      <c r="G198" s="24" t="str">
        <f>LEFT(D198,1)</f>
        <v>И</v>
      </c>
      <c r="H198" s="24" t="str">
        <f>LEFT(E198,1)</f>
        <v>Н</v>
      </c>
      <c r="I198" s="20">
        <v>764206</v>
      </c>
      <c r="J198" s="21">
        <v>7</v>
      </c>
      <c r="K198" s="29" t="s">
        <v>357</v>
      </c>
      <c r="L198" s="17" t="s">
        <v>35</v>
      </c>
      <c r="M198" s="18">
        <v>0</v>
      </c>
      <c r="N198" s="18">
        <v>0</v>
      </c>
      <c r="O198" s="18">
        <v>0</v>
      </c>
      <c r="P198" s="18">
        <v>1</v>
      </c>
      <c r="Q198" s="18">
        <v>1</v>
      </c>
      <c r="R198" s="18">
        <v>1</v>
      </c>
      <c r="S198" s="18">
        <v>1</v>
      </c>
      <c r="T198" s="18">
        <v>1</v>
      </c>
      <c r="U198" s="18">
        <v>1</v>
      </c>
      <c r="V198" s="18">
        <v>0</v>
      </c>
      <c r="W198" s="18">
        <v>1</v>
      </c>
      <c r="X198" s="18">
        <v>1</v>
      </c>
      <c r="Y198" s="18">
        <v>1</v>
      </c>
      <c r="Z198" s="18">
        <v>8</v>
      </c>
      <c r="AA198" s="18">
        <v>2</v>
      </c>
      <c r="AB198" s="18">
        <v>6</v>
      </c>
      <c r="AC198" s="18">
        <v>6</v>
      </c>
      <c r="AD198" s="18">
        <v>0</v>
      </c>
      <c r="AE198" s="18">
        <v>1</v>
      </c>
      <c r="AF198" s="18">
        <v>0</v>
      </c>
      <c r="AG198" s="19">
        <f>SUM(M198:AF198)</f>
        <v>32</v>
      </c>
      <c r="AH198" s="25">
        <v>54</v>
      </c>
      <c r="AI198" s="26">
        <f>AG198/AH198</f>
        <v>0.59259259259259256</v>
      </c>
      <c r="AJ198" s="27" t="str">
        <f>IF(AG198&gt;75%*AH198,"Победитель",IF(AG198&gt;50%*AH198,"Призёр","Участник"))</f>
        <v>Призёр</v>
      </c>
    </row>
    <row r="199" spans="1:36" x14ac:dyDescent="0.35">
      <c r="A199" s="23">
        <v>193</v>
      </c>
      <c r="B199" s="49" t="s">
        <v>55</v>
      </c>
      <c r="C199" s="49" t="s">
        <v>441</v>
      </c>
      <c r="D199" s="49" t="s">
        <v>442</v>
      </c>
      <c r="E199" s="49" t="s">
        <v>443</v>
      </c>
      <c r="F199" s="24" t="str">
        <f>LEFT(C199,1)</f>
        <v>М</v>
      </c>
      <c r="G199" s="24" t="str">
        <f>LEFT(D199,1)</f>
        <v>И</v>
      </c>
      <c r="H199" s="24" t="str">
        <f>LEFT(E199,1)</f>
        <v>Н</v>
      </c>
      <c r="I199" s="49">
        <v>764206</v>
      </c>
      <c r="J199" s="50">
        <v>7</v>
      </c>
      <c r="K199" s="49" t="s">
        <v>357</v>
      </c>
      <c r="L199" s="17" t="s">
        <v>35</v>
      </c>
      <c r="M199" s="51">
        <v>0</v>
      </c>
      <c r="N199" s="51">
        <v>0</v>
      </c>
      <c r="O199" s="51">
        <v>0</v>
      </c>
      <c r="P199" s="51">
        <v>1</v>
      </c>
      <c r="Q199" s="51">
        <v>1</v>
      </c>
      <c r="R199" s="51">
        <v>1</v>
      </c>
      <c r="S199" s="51">
        <v>1</v>
      </c>
      <c r="T199" s="51">
        <v>1</v>
      </c>
      <c r="U199" s="51">
        <v>1</v>
      </c>
      <c r="V199" s="51">
        <v>0</v>
      </c>
      <c r="W199" s="51">
        <v>1</v>
      </c>
      <c r="X199" s="51">
        <v>1</v>
      </c>
      <c r="Y199" s="51">
        <v>1</v>
      </c>
      <c r="Z199" s="51">
        <v>8</v>
      </c>
      <c r="AA199" s="51">
        <v>2</v>
      </c>
      <c r="AB199" s="51">
        <v>6</v>
      </c>
      <c r="AC199" s="51">
        <v>6</v>
      </c>
      <c r="AD199" s="51">
        <v>0</v>
      </c>
      <c r="AE199" s="51">
        <v>1</v>
      </c>
      <c r="AF199" s="51">
        <v>0</v>
      </c>
      <c r="AG199" s="19">
        <f>SUM(M199:AF199)</f>
        <v>32</v>
      </c>
      <c r="AH199" s="25">
        <v>54</v>
      </c>
      <c r="AI199" s="26">
        <f>AG199/AH199</f>
        <v>0.59259259259259256</v>
      </c>
      <c r="AJ199" s="27" t="str">
        <f>IF(AG199&gt;75%*AH199,"Победитель",IF(AG199&gt;50%*AH199,"Призёр","Участник"))</f>
        <v>Призёр</v>
      </c>
    </row>
    <row r="200" spans="1:36" x14ac:dyDescent="0.35">
      <c r="A200" s="23">
        <v>194</v>
      </c>
      <c r="B200" s="16" t="s">
        <v>8</v>
      </c>
      <c r="C200" s="16" t="s">
        <v>356</v>
      </c>
      <c r="D200" s="16" t="s">
        <v>150</v>
      </c>
      <c r="E200" s="16" t="s">
        <v>106</v>
      </c>
      <c r="F200" s="24" t="str">
        <f>LEFT(C200,1)</f>
        <v>П</v>
      </c>
      <c r="G200" s="24" t="str">
        <f>LEFT(D200,1)</f>
        <v>С</v>
      </c>
      <c r="H200" s="24" t="str">
        <f>LEFT(E200,1)</f>
        <v>А</v>
      </c>
      <c r="I200" s="20">
        <v>76402</v>
      </c>
      <c r="J200" s="21">
        <v>7</v>
      </c>
      <c r="K200" s="16" t="s">
        <v>357</v>
      </c>
      <c r="L200" s="17" t="s">
        <v>35</v>
      </c>
      <c r="M200" s="28">
        <v>0</v>
      </c>
      <c r="N200" s="28">
        <v>0</v>
      </c>
      <c r="O200" s="28">
        <v>1</v>
      </c>
      <c r="P200" s="28">
        <v>1</v>
      </c>
      <c r="Q200" s="28">
        <v>0</v>
      </c>
      <c r="R200" s="28">
        <v>1</v>
      </c>
      <c r="S200" s="28">
        <v>1</v>
      </c>
      <c r="T200" s="28">
        <v>0</v>
      </c>
      <c r="U200" s="28">
        <v>1</v>
      </c>
      <c r="V200" s="28">
        <v>1</v>
      </c>
      <c r="W200" s="28">
        <v>0</v>
      </c>
      <c r="X200" s="28">
        <v>1</v>
      </c>
      <c r="Y200" s="28">
        <v>0</v>
      </c>
      <c r="Z200" s="28">
        <v>0</v>
      </c>
      <c r="AA200" s="28">
        <v>10</v>
      </c>
      <c r="AB200" s="28">
        <v>6</v>
      </c>
      <c r="AC200" s="28">
        <v>6</v>
      </c>
      <c r="AD200" s="28">
        <v>0</v>
      </c>
      <c r="AE200" s="28">
        <v>1</v>
      </c>
      <c r="AF200" s="28">
        <v>1</v>
      </c>
      <c r="AG200" s="19">
        <f>SUM(M200:AF200)</f>
        <v>31</v>
      </c>
      <c r="AH200" s="25">
        <v>54</v>
      </c>
      <c r="AI200" s="26">
        <f>AG200/AH200</f>
        <v>0.57407407407407407</v>
      </c>
      <c r="AJ200" s="27" t="str">
        <f>IF(AG200&gt;75%*AH200,"Победитель",IF(AG200&gt;50%*AH200,"Призёр","Участник"))</f>
        <v>Призёр</v>
      </c>
    </row>
    <row r="201" spans="1:36" x14ac:dyDescent="0.35">
      <c r="A201" s="23">
        <v>195</v>
      </c>
      <c r="B201" s="16" t="s">
        <v>55</v>
      </c>
      <c r="C201" s="16" t="s">
        <v>417</v>
      </c>
      <c r="D201" s="16" t="s">
        <v>407</v>
      </c>
      <c r="E201" s="16" t="s">
        <v>106</v>
      </c>
      <c r="F201" s="24" t="str">
        <f>LEFT(C201,1)</f>
        <v>Ш</v>
      </c>
      <c r="G201" s="24" t="str">
        <f>LEFT(D201,1)</f>
        <v>А</v>
      </c>
      <c r="H201" s="24" t="str">
        <f>LEFT(E201,1)</f>
        <v>А</v>
      </c>
      <c r="I201" s="20">
        <v>763121</v>
      </c>
      <c r="J201" s="21">
        <v>7</v>
      </c>
      <c r="K201" s="16" t="s">
        <v>418</v>
      </c>
      <c r="L201" s="17" t="s">
        <v>35</v>
      </c>
      <c r="M201" s="18">
        <v>1</v>
      </c>
      <c r="N201" s="18">
        <v>1</v>
      </c>
      <c r="O201" s="18">
        <v>0</v>
      </c>
      <c r="P201" s="18">
        <v>0</v>
      </c>
      <c r="Q201" s="18">
        <v>1</v>
      </c>
      <c r="R201" s="18">
        <v>0</v>
      </c>
      <c r="S201" s="18">
        <v>1</v>
      </c>
      <c r="T201" s="18">
        <v>0</v>
      </c>
      <c r="U201" s="18">
        <v>1</v>
      </c>
      <c r="V201" s="18">
        <v>1</v>
      </c>
      <c r="W201" s="18">
        <v>1</v>
      </c>
      <c r="X201" s="18">
        <v>1</v>
      </c>
      <c r="Y201" s="18">
        <v>1</v>
      </c>
      <c r="Z201" s="18">
        <v>4</v>
      </c>
      <c r="AA201" s="18">
        <v>2</v>
      </c>
      <c r="AB201" s="18">
        <v>8</v>
      </c>
      <c r="AC201" s="18">
        <v>6</v>
      </c>
      <c r="AD201" s="18">
        <v>1</v>
      </c>
      <c r="AE201" s="18">
        <v>1</v>
      </c>
      <c r="AF201" s="18">
        <v>0</v>
      </c>
      <c r="AG201" s="19">
        <f>SUM(M201:AF201)</f>
        <v>31</v>
      </c>
      <c r="AH201" s="25">
        <v>54</v>
      </c>
      <c r="AI201" s="26">
        <f>AG201/AH201</f>
        <v>0.57407407407407407</v>
      </c>
      <c r="AJ201" s="27" t="str">
        <f>IF(AG201&gt;75%*AH201,"Победитель",IF(AG201&gt;50%*AH201,"Призёр","Участник"))</f>
        <v>Призёр</v>
      </c>
    </row>
    <row r="202" spans="1:36" x14ac:dyDescent="0.35">
      <c r="A202" s="23">
        <v>196</v>
      </c>
      <c r="B202" s="16" t="s">
        <v>8</v>
      </c>
      <c r="C202" s="16" t="s">
        <v>864</v>
      </c>
      <c r="D202" s="16" t="s">
        <v>395</v>
      </c>
      <c r="E202" s="16" t="s">
        <v>70</v>
      </c>
      <c r="F202" s="24" t="str">
        <f>LEFT(C202,1)</f>
        <v>В</v>
      </c>
      <c r="G202" s="24" t="str">
        <f>LEFT(D202,1)</f>
        <v>И</v>
      </c>
      <c r="H202" s="24" t="str">
        <f>LEFT(E202,1)</f>
        <v>Е</v>
      </c>
      <c r="I202" s="16">
        <v>764207</v>
      </c>
      <c r="J202" s="21">
        <v>7</v>
      </c>
      <c r="K202" s="16" t="s">
        <v>873</v>
      </c>
      <c r="L202" s="17" t="s">
        <v>35</v>
      </c>
      <c r="M202" s="28">
        <v>6</v>
      </c>
      <c r="N202" s="28">
        <v>22</v>
      </c>
      <c r="O202" s="28">
        <v>2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19">
        <f>SUM(M202:AF202)</f>
        <v>30</v>
      </c>
      <c r="AH202" s="25">
        <v>54</v>
      </c>
      <c r="AI202" s="26">
        <f>AG202/AH202</f>
        <v>0.55555555555555558</v>
      </c>
      <c r="AJ202" s="27" t="str">
        <f>IF(AG202&gt;75%*AH202,"Победитель",IF(AG202&gt;50%*AH202,"Призёр","Участник"))</f>
        <v>Призёр</v>
      </c>
    </row>
    <row r="203" spans="1:36" x14ac:dyDescent="0.35">
      <c r="A203" s="23">
        <v>197</v>
      </c>
      <c r="B203" s="16" t="s">
        <v>8</v>
      </c>
      <c r="C203" s="16" t="s">
        <v>351</v>
      </c>
      <c r="D203" s="16" t="s">
        <v>526</v>
      </c>
      <c r="E203" s="16" t="s">
        <v>339</v>
      </c>
      <c r="F203" s="24" t="str">
        <f>LEFT(C203,1)</f>
        <v>В</v>
      </c>
      <c r="G203" s="24" t="str">
        <f>LEFT(D203,1)</f>
        <v>А</v>
      </c>
      <c r="H203" s="24" t="str">
        <f>LEFT(E203,1)</f>
        <v>И</v>
      </c>
      <c r="I203" s="16">
        <v>764207</v>
      </c>
      <c r="J203" s="21">
        <v>7</v>
      </c>
      <c r="K203" s="16" t="s">
        <v>873</v>
      </c>
      <c r="L203" s="17" t="s">
        <v>35</v>
      </c>
      <c r="M203" s="28">
        <v>11</v>
      </c>
      <c r="N203" s="28">
        <v>16</v>
      </c>
      <c r="O203" s="28">
        <v>3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19">
        <f>SUM(M203:AF203)</f>
        <v>30</v>
      </c>
      <c r="AH203" s="25">
        <v>54</v>
      </c>
      <c r="AI203" s="26">
        <f>AG203/AH203</f>
        <v>0.55555555555555558</v>
      </c>
      <c r="AJ203" s="27" t="str">
        <f>IF(AG203&gt;75%*AH203,"Победитель",IF(AG203&gt;50%*AH203,"Призёр","Участник"))</f>
        <v>Призёр</v>
      </c>
    </row>
    <row r="204" spans="1:36" x14ac:dyDescent="0.35">
      <c r="A204" s="23">
        <v>198</v>
      </c>
      <c r="B204" s="30" t="s">
        <v>177</v>
      </c>
      <c r="C204" s="31" t="s">
        <v>982</v>
      </c>
      <c r="D204" s="31" t="s">
        <v>253</v>
      </c>
      <c r="E204" s="31" t="s">
        <v>589</v>
      </c>
      <c r="F204" s="24" t="str">
        <f>LEFT(C204,1)</f>
        <v>К</v>
      </c>
      <c r="G204" s="24" t="str">
        <f>LEFT(D204,1)</f>
        <v>В</v>
      </c>
      <c r="H204" s="24" t="str">
        <f>LEFT(E204,1)</f>
        <v>В</v>
      </c>
      <c r="I204" s="32">
        <v>764204</v>
      </c>
      <c r="J204" s="31">
        <v>7</v>
      </c>
      <c r="K204" s="30" t="s">
        <v>375</v>
      </c>
      <c r="L204" s="17" t="s">
        <v>35</v>
      </c>
      <c r="M204" s="33">
        <v>5</v>
      </c>
      <c r="N204" s="33">
        <v>22</v>
      </c>
      <c r="O204" s="33">
        <v>3</v>
      </c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28"/>
      <c r="AE204" s="28"/>
      <c r="AF204" s="28"/>
      <c r="AG204" s="19">
        <f>SUM(M204:AF204)</f>
        <v>30</v>
      </c>
      <c r="AH204" s="25">
        <v>54</v>
      </c>
      <c r="AI204" s="26">
        <f>AG204/AH204</f>
        <v>0.55555555555555558</v>
      </c>
      <c r="AJ204" s="27" t="str">
        <f>IF(AG204&gt;75%*AH204,"Победитель",IF(AG204&gt;50%*AH204,"Призёр","Участник"))</f>
        <v>Призёр</v>
      </c>
    </row>
    <row r="205" spans="1:36" x14ac:dyDescent="0.35">
      <c r="A205" s="23">
        <v>199</v>
      </c>
      <c r="B205" s="30" t="s">
        <v>177</v>
      </c>
      <c r="C205" s="31" t="s">
        <v>248</v>
      </c>
      <c r="D205" s="31" t="s">
        <v>256</v>
      </c>
      <c r="E205" s="31" t="s">
        <v>193</v>
      </c>
      <c r="F205" s="24" t="str">
        <f>LEFT(C205,1)</f>
        <v>К</v>
      </c>
      <c r="G205" s="24" t="str">
        <f>LEFT(D205,1)</f>
        <v>М</v>
      </c>
      <c r="H205" s="24" t="str">
        <f>LEFT(E205,1)</f>
        <v>А</v>
      </c>
      <c r="I205" s="32">
        <v>764204</v>
      </c>
      <c r="J205" s="31">
        <v>7</v>
      </c>
      <c r="K205" s="30" t="s">
        <v>260</v>
      </c>
      <c r="L205" s="17" t="s">
        <v>35</v>
      </c>
      <c r="M205" s="33">
        <v>11</v>
      </c>
      <c r="N205" s="33">
        <v>16</v>
      </c>
      <c r="O205" s="33">
        <v>3</v>
      </c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28"/>
      <c r="AE205" s="28"/>
      <c r="AF205" s="28"/>
      <c r="AG205" s="19">
        <f>SUM(M205:AF205)</f>
        <v>30</v>
      </c>
      <c r="AH205" s="25">
        <v>54</v>
      </c>
      <c r="AI205" s="26">
        <f>AG205/AH205</f>
        <v>0.55555555555555558</v>
      </c>
      <c r="AJ205" s="27" t="str">
        <f>IF(AG205&gt;75%*AH205,"Победитель",IF(AG205&gt;50%*AH205,"Призёр","Участник"))</f>
        <v>Призёр</v>
      </c>
    </row>
    <row r="206" spans="1:36" x14ac:dyDescent="0.35">
      <c r="A206" s="23">
        <v>200</v>
      </c>
      <c r="B206" s="16" t="s">
        <v>8</v>
      </c>
      <c r="C206" s="16" t="s">
        <v>358</v>
      </c>
      <c r="D206" s="16" t="s">
        <v>310</v>
      </c>
      <c r="E206" s="16" t="s">
        <v>243</v>
      </c>
      <c r="F206" s="24" t="str">
        <f>LEFT(C206,1)</f>
        <v>Н</v>
      </c>
      <c r="G206" s="24" t="str">
        <f>LEFT(D206,1)</f>
        <v>Е</v>
      </c>
      <c r="H206" s="24" t="str">
        <f>LEFT(E206,1)</f>
        <v>С</v>
      </c>
      <c r="I206" s="20">
        <v>76402</v>
      </c>
      <c r="J206" s="21">
        <v>7</v>
      </c>
      <c r="K206" s="16" t="s">
        <v>359</v>
      </c>
      <c r="L206" s="17" t="s">
        <v>35</v>
      </c>
      <c r="M206" s="28">
        <v>0</v>
      </c>
      <c r="N206" s="28">
        <v>0</v>
      </c>
      <c r="O206" s="28">
        <v>1</v>
      </c>
      <c r="P206" s="28">
        <v>1</v>
      </c>
      <c r="Q206" s="28">
        <v>1</v>
      </c>
      <c r="R206" s="28">
        <v>1</v>
      </c>
      <c r="S206" s="28">
        <v>1</v>
      </c>
      <c r="T206" s="28">
        <v>0</v>
      </c>
      <c r="U206" s="28">
        <v>1</v>
      </c>
      <c r="V206" s="28">
        <v>0</v>
      </c>
      <c r="W206" s="28">
        <v>0</v>
      </c>
      <c r="X206" s="28">
        <v>1</v>
      </c>
      <c r="Y206" s="28">
        <v>0</v>
      </c>
      <c r="Z206" s="28">
        <v>6</v>
      </c>
      <c r="AA206" s="28">
        <v>0</v>
      </c>
      <c r="AB206" s="28">
        <v>8</v>
      </c>
      <c r="AC206" s="28">
        <v>6</v>
      </c>
      <c r="AD206" s="28">
        <v>1</v>
      </c>
      <c r="AE206" s="28">
        <v>1</v>
      </c>
      <c r="AF206" s="28">
        <v>1</v>
      </c>
      <c r="AG206" s="19">
        <f>SUM(M206:AF206)</f>
        <v>30</v>
      </c>
      <c r="AH206" s="25">
        <v>54</v>
      </c>
      <c r="AI206" s="26">
        <f>AG206/AH206</f>
        <v>0.55555555555555558</v>
      </c>
      <c r="AJ206" s="27" t="str">
        <f>IF(AG206&gt;75%*AH206,"Победитель",IF(AG206&gt;50%*AH206,"Призёр","Участник"))</f>
        <v>Призёр</v>
      </c>
    </row>
    <row r="207" spans="1:36" x14ac:dyDescent="0.35">
      <c r="A207" s="23">
        <v>201</v>
      </c>
      <c r="B207" s="16" t="s">
        <v>8</v>
      </c>
      <c r="C207" s="16" t="s">
        <v>351</v>
      </c>
      <c r="D207" s="16" t="s">
        <v>118</v>
      </c>
      <c r="E207" s="16" t="s">
        <v>243</v>
      </c>
      <c r="F207" s="24" t="str">
        <f>LEFT(C207,1)</f>
        <v>В</v>
      </c>
      <c r="G207" s="24" t="str">
        <f>LEFT(D207,1)</f>
        <v>К</v>
      </c>
      <c r="H207" s="24" t="str">
        <f>LEFT(E207,1)</f>
        <v>С</v>
      </c>
      <c r="I207" s="20">
        <v>76402</v>
      </c>
      <c r="J207" s="21">
        <v>7</v>
      </c>
      <c r="K207" s="16" t="s">
        <v>352</v>
      </c>
      <c r="L207" s="17" t="s">
        <v>35</v>
      </c>
      <c r="M207" s="28">
        <v>1</v>
      </c>
      <c r="N207" s="28">
        <v>0</v>
      </c>
      <c r="O207" s="28">
        <v>1</v>
      </c>
      <c r="P207" s="28">
        <v>0</v>
      </c>
      <c r="Q207" s="28">
        <v>1</v>
      </c>
      <c r="R207" s="28">
        <v>1</v>
      </c>
      <c r="S207" s="28">
        <v>1</v>
      </c>
      <c r="T207" s="28">
        <v>0</v>
      </c>
      <c r="U207" s="28">
        <v>1</v>
      </c>
      <c r="V207" s="28">
        <v>1</v>
      </c>
      <c r="W207" s="28">
        <v>1</v>
      </c>
      <c r="X207" s="28">
        <v>1</v>
      </c>
      <c r="Y207" s="28">
        <v>1</v>
      </c>
      <c r="Z207" s="28">
        <v>2</v>
      </c>
      <c r="AA207" s="28">
        <v>4</v>
      </c>
      <c r="AB207" s="28">
        <v>4</v>
      </c>
      <c r="AC207" s="28">
        <v>6</v>
      </c>
      <c r="AD207" s="28">
        <v>1</v>
      </c>
      <c r="AE207" s="28">
        <v>1</v>
      </c>
      <c r="AF207" s="28">
        <v>1</v>
      </c>
      <c r="AG207" s="19">
        <f>SUM(M207:AF207)</f>
        <v>29</v>
      </c>
      <c r="AH207" s="25">
        <v>54</v>
      </c>
      <c r="AI207" s="26">
        <f>AG207/AH207</f>
        <v>0.53703703703703709</v>
      </c>
      <c r="AJ207" s="27" t="str">
        <f>IF(AG207&gt;75%*AH207,"Победитель",IF(AG207&gt;50%*AH207,"Призёр","Участник"))</f>
        <v>Призёр</v>
      </c>
    </row>
    <row r="208" spans="1:36" x14ac:dyDescent="0.35">
      <c r="A208" s="23">
        <v>202</v>
      </c>
      <c r="B208" s="16" t="s">
        <v>177</v>
      </c>
      <c r="C208" s="16" t="s">
        <v>857</v>
      </c>
      <c r="D208" s="16" t="s">
        <v>721</v>
      </c>
      <c r="E208" s="16" t="s">
        <v>168</v>
      </c>
      <c r="F208" s="24" t="str">
        <f>LEFT(C208,1)</f>
        <v>К</v>
      </c>
      <c r="G208" s="24" t="str">
        <f>LEFT(D208,1)</f>
        <v>П</v>
      </c>
      <c r="H208" s="24" t="str">
        <f>LEFT(E208,1)</f>
        <v>С</v>
      </c>
      <c r="I208" s="16">
        <v>764207</v>
      </c>
      <c r="J208" s="21">
        <v>7</v>
      </c>
      <c r="K208" s="16" t="s">
        <v>873</v>
      </c>
      <c r="L208" s="17" t="s">
        <v>35</v>
      </c>
      <c r="M208" s="28">
        <v>9</v>
      </c>
      <c r="N208" s="28">
        <v>16</v>
      </c>
      <c r="O208" s="28">
        <v>3</v>
      </c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19">
        <f>SUM(M208:AF208)</f>
        <v>28</v>
      </c>
      <c r="AH208" s="25">
        <v>54</v>
      </c>
      <c r="AI208" s="26">
        <f>AG208/AH208</f>
        <v>0.51851851851851849</v>
      </c>
      <c r="AJ208" s="27" t="s">
        <v>1045</v>
      </c>
    </row>
    <row r="209" spans="1:36" x14ac:dyDescent="0.35">
      <c r="A209" s="23">
        <v>203</v>
      </c>
      <c r="B209" s="16" t="s">
        <v>8</v>
      </c>
      <c r="C209" s="16" t="s">
        <v>567</v>
      </c>
      <c r="D209" s="16" t="s">
        <v>568</v>
      </c>
      <c r="E209" s="16" t="s">
        <v>186</v>
      </c>
      <c r="F209" s="24" t="str">
        <f>LEFT(C209,1)</f>
        <v>М</v>
      </c>
      <c r="G209" s="24" t="str">
        <f>LEFT(D209,1)</f>
        <v>М</v>
      </c>
      <c r="H209" s="24" t="str">
        <f>LEFT(E209,1)</f>
        <v>Д</v>
      </c>
      <c r="I209" s="20">
        <v>764203</v>
      </c>
      <c r="J209" s="21">
        <v>7</v>
      </c>
      <c r="K209" s="16" t="s">
        <v>359</v>
      </c>
      <c r="L209" s="17" t="s">
        <v>35</v>
      </c>
      <c r="M209" s="18">
        <v>9</v>
      </c>
      <c r="N209" s="18">
        <v>16</v>
      </c>
      <c r="O209" s="18">
        <v>3</v>
      </c>
      <c r="P209" s="18"/>
      <c r="Q209" s="18"/>
      <c r="R209" s="18"/>
      <c r="S209" s="18"/>
      <c r="T209" s="18"/>
      <c r="U209" s="18"/>
      <c r="V209" s="18"/>
      <c r="W209" s="18"/>
      <c r="X209" s="28"/>
      <c r="Y209" s="28"/>
      <c r="Z209" s="28"/>
      <c r="AA209" s="28"/>
      <c r="AB209" s="28"/>
      <c r="AC209" s="28"/>
      <c r="AD209" s="28"/>
      <c r="AE209" s="28"/>
      <c r="AF209" s="28"/>
      <c r="AG209" s="19">
        <f>SUM(M209:AF209)</f>
        <v>28</v>
      </c>
      <c r="AH209" s="25">
        <v>54</v>
      </c>
      <c r="AI209" s="26">
        <f>AG209/AH209</f>
        <v>0.51851851851851849</v>
      </c>
      <c r="AJ209" s="27" t="s">
        <v>1045</v>
      </c>
    </row>
    <row r="210" spans="1:36" x14ac:dyDescent="0.35">
      <c r="A210" s="23">
        <v>204</v>
      </c>
      <c r="B210" s="16" t="s">
        <v>8</v>
      </c>
      <c r="C210" s="16" t="s">
        <v>861</v>
      </c>
      <c r="D210" s="16" t="s">
        <v>163</v>
      </c>
      <c r="E210" s="16" t="s">
        <v>224</v>
      </c>
      <c r="F210" s="24" t="str">
        <f>LEFT(C210,1)</f>
        <v>Р</v>
      </c>
      <c r="G210" s="24" t="str">
        <f>LEFT(D210,1)</f>
        <v>С</v>
      </c>
      <c r="H210" s="24" t="str">
        <f>LEFT(E210,1)</f>
        <v>Р</v>
      </c>
      <c r="I210" s="16">
        <v>764207</v>
      </c>
      <c r="J210" s="21">
        <v>7</v>
      </c>
      <c r="K210" s="16" t="s">
        <v>873</v>
      </c>
      <c r="L210" s="17" t="s">
        <v>35</v>
      </c>
      <c r="M210" s="28">
        <v>9</v>
      </c>
      <c r="N210" s="28">
        <v>16</v>
      </c>
      <c r="O210" s="28">
        <v>3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19">
        <f>SUM(M210:AF210)</f>
        <v>28</v>
      </c>
      <c r="AH210" s="25">
        <v>54</v>
      </c>
      <c r="AI210" s="26">
        <f>AG210/AH210</f>
        <v>0.51851851851851849</v>
      </c>
      <c r="AJ210" s="27" t="s">
        <v>1045</v>
      </c>
    </row>
    <row r="211" spans="1:36" x14ac:dyDescent="0.35">
      <c r="A211" s="23">
        <v>205</v>
      </c>
      <c r="B211" s="16" t="s">
        <v>55</v>
      </c>
      <c r="C211" s="16" t="s">
        <v>439</v>
      </c>
      <c r="D211" s="16" t="s">
        <v>440</v>
      </c>
      <c r="E211" s="16" t="s">
        <v>339</v>
      </c>
      <c r="F211" s="24" t="str">
        <f>LEFT(C211,1)</f>
        <v>Л</v>
      </c>
      <c r="G211" s="24" t="str">
        <f>LEFT(D211,1)</f>
        <v>Р</v>
      </c>
      <c r="H211" s="24" t="str">
        <f>LEFT(E211,1)</f>
        <v>И</v>
      </c>
      <c r="I211" s="20">
        <v>764206</v>
      </c>
      <c r="J211" s="21">
        <v>7</v>
      </c>
      <c r="K211" s="20" t="s">
        <v>355</v>
      </c>
      <c r="L211" s="17" t="s">
        <v>35</v>
      </c>
      <c r="M211" s="18">
        <v>0</v>
      </c>
      <c r="N211" s="18">
        <v>1</v>
      </c>
      <c r="O211" s="18">
        <v>1</v>
      </c>
      <c r="P211" s="18">
        <v>1</v>
      </c>
      <c r="Q211" s="18">
        <v>1</v>
      </c>
      <c r="R211" s="18">
        <v>1</v>
      </c>
      <c r="S211" s="18">
        <v>1</v>
      </c>
      <c r="T211" s="18">
        <v>0</v>
      </c>
      <c r="U211" s="18">
        <v>1</v>
      </c>
      <c r="V211" s="18">
        <v>0</v>
      </c>
      <c r="W211" s="18">
        <v>1</v>
      </c>
      <c r="X211" s="18">
        <v>1</v>
      </c>
      <c r="Y211" s="18">
        <v>1</v>
      </c>
      <c r="Z211" s="18">
        <v>2</v>
      </c>
      <c r="AA211" s="18">
        <v>4</v>
      </c>
      <c r="AB211" s="18">
        <v>4</v>
      </c>
      <c r="AC211" s="18">
        <v>4</v>
      </c>
      <c r="AD211" s="18">
        <v>1</v>
      </c>
      <c r="AE211" s="18">
        <v>1</v>
      </c>
      <c r="AF211" s="18">
        <v>1</v>
      </c>
      <c r="AG211" s="19">
        <f>SUM(M211:AF211)</f>
        <v>27</v>
      </c>
      <c r="AH211" s="25">
        <v>54</v>
      </c>
      <c r="AI211" s="26">
        <f>AG211/AH211</f>
        <v>0.5</v>
      </c>
      <c r="AJ211" s="27" t="str">
        <f>IF(AG211&gt;75%*AH211,"Победитель",IF(AG211&gt;50%*AH211,"Призёр","Участник"))</f>
        <v>Участник</v>
      </c>
    </row>
    <row r="212" spans="1:36" x14ac:dyDescent="0.35">
      <c r="A212" s="23">
        <v>206</v>
      </c>
      <c r="B212" s="16" t="s">
        <v>177</v>
      </c>
      <c r="C212" s="16" t="s">
        <v>860</v>
      </c>
      <c r="D212" s="16" t="s">
        <v>479</v>
      </c>
      <c r="E212" s="16" t="s">
        <v>45</v>
      </c>
      <c r="F212" s="24" t="str">
        <f>LEFT(C212,1)</f>
        <v>Л</v>
      </c>
      <c r="G212" s="24" t="str">
        <f>LEFT(D212,1)</f>
        <v>Л</v>
      </c>
      <c r="H212" s="24" t="str">
        <f>LEFT(E212,1)</f>
        <v>А</v>
      </c>
      <c r="I212" s="16">
        <v>764207</v>
      </c>
      <c r="J212" s="21">
        <v>7</v>
      </c>
      <c r="K212" s="16" t="s">
        <v>873</v>
      </c>
      <c r="L212" s="17" t="s">
        <v>35</v>
      </c>
      <c r="M212" s="28">
        <v>8</v>
      </c>
      <c r="N212" s="28">
        <v>16</v>
      </c>
      <c r="O212" s="28">
        <v>3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9">
        <f>SUM(M212:AF212)</f>
        <v>27</v>
      </c>
      <c r="AH212" s="25">
        <v>54</v>
      </c>
      <c r="AI212" s="26">
        <f>AG212/AH212</f>
        <v>0.5</v>
      </c>
      <c r="AJ212" s="27" t="str">
        <f>IF(AG212&gt;75%*AH212,"Победитель",IF(AG212&gt;50%*AH212,"Призёр","Участник"))</f>
        <v>Участник</v>
      </c>
    </row>
    <row r="213" spans="1:36" x14ac:dyDescent="0.35">
      <c r="A213" s="23">
        <v>207</v>
      </c>
      <c r="B213" s="16" t="s">
        <v>55</v>
      </c>
      <c r="C213" s="16" t="s">
        <v>92</v>
      </c>
      <c r="D213" s="16" t="s">
        <v>93</v>
      </c>
      <c r="E213" s="16" t="s">
        <v>94</v>
      </c>
      <c r="F213" s="24" t="str">
        <f>LEFT(C213,1)</f>
        <v>Л</v>
      </c>
      <c r="G213" s="24" t="str">
        <f>LEFT(D213,1)</f>
        <v>А</v>
      </c>
      <c r="H213" s="24" t="str">
        <f>LEFT(E213,1)</f>
        <v>М</v>
      </c>
      <c r="I213" s="20">
        <v>761312</v>
      </c>
      <c r="J213" s="21">
        <v>7</v>
      </c>
      <c r="K213" s="20" t="s">
        <v>95</v>
      </c>
      <c r="L213" s="17" t="s">
        <v>35</v>
      </c>
      <c r="M213" s="28">
        <v>7</v>
      </c>
      <c r="N213" s="28">
        <v>4</v>
      </c>
      <c r="O213" s="28">
        <v>8</v>
      </c>
      <c r="P213" s="28">
        <v>6</v>
      </c>
      <c r="Q213" s="28">
        <v>2</v>
      </c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19">
        <f>SUM(M213:AF213)</f>
        <v>27</v>
      </c>
      <c r="AH213" s="25">
        <v>54</v>
      </c>
      <c r="AI213" s="26">
        <f>AG213/AH213</f>
        <v>0.5</v>
      </c>
      <c r="AJ213" s="27" t="str">
        <f>IF(AG213&gt;75%*AH213,"Победитель",IF(AG213&gt;50%*AH213,"Призёр","Участник"))</f>
        <v>Участник</v>
      </c>
    </row>
    <row r="214" spans="1:36" x14ac:dyDescent="0.35">
      <c r="A214" s="23">
        <v>208</v>
      </c>
      <c r="B214" s="16" t="s">
        <v>8</v>
      </c>
      <c r="C214" s="16" t="s">
        <v>263</v>
      </c>
      <c r="D214" s="16" t="s">
        <v>526</v>
      </c>
      <c r="E214" s="16" t="s">
        <v>243</v>
      </c>
      <c r="F214" s="24" t="str">
        <f>LEFT(C214,1)</f>
        <v>С</v>
      </c>
      <c r="G214" s="24" t="str">
        <f>LEFT(D214,1)</f>
        <v>А</v>
      </c>
      <c r="H214" s="24" t="str">
        <f>LEFT(E214,1)</f>
        <v>С</v>
      </c>
      <c r="I214" s="20">
        <v>761301</v>
      </c>
      <c r="J214" s="21">
        <v>7</v>
      </c>
      <c r="K214" s="16" t="s">
        <v>264</v>
      </c>
      <c r="L214" s="17" t="s">
        <v>35</v>
      </c>
      <c r="M214" s="18">
        <v>1</v>
      </c>
      <c r="N214" s="18">
        <v>1</v>
      </c>
      <c r="O214" s="18">
        <v>1</v>
      </c>
      <c r="P214" s="18">
        <v>1</v>
      </c>
      <c r="Q214" s="18">
        <v>1</v>
      </c>
      <c r="R214" s="18">
        <v>0</v>
      </c>
      <c r="S214" s="18">
        <v>3</v>
      </c>
      <c r="T214" s="18">
        <v>6</v>
      </c>
      <c r="U214" s="18">
        <v>4</v>
      </c>
      <c r="V214" s="18">
        <v>9</v>
      </c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19">
        <f>SUM(M214:AF214)</f>
        <v>27</v>
      </c>
      <c r="AH214" s="25">
        <v>54</v>
      </c>
      <c r="AI214" s="26">
        <f>AG214/AH214</f>
        <v>0.5</v>
      </c>
      <c r="AJ214" s="27" t="str">
        <f>IF(AG214&gt;75%*AH214,"Победитель",IF(AG214&gt;50%*AH214,"Призёр","Участник"))</f>
        <v>Участник</v>
      </c>
    </row>
    <row r="215" spans="1:36" x14ac:dyDescent="0.35">
      <c r="A215" s="23">
        <v>209</v>
      </c>
      <c r="B215" s="49" t="s">
        <v>55</v>
      </c>
      <c r="C215" s="49" t="s">
        <v>1037</v>
      </c>
      <c r="D215" s="49" t="s">
        <v>402</v>
      </c>
      <c r="E215" s="49" t="s">
        <v>459</v>
      </c>
      <c r="F215" s="24" t="str">
        <f>LEFT(C215,1)</f>
        <v>Г</v>
      </c>
      <c r="G215" s="24" t="str">
        <f>LEFT(D215,1)</f>
        <v>Д</v>
      </c>
      <c r="H215" s="24" t="str">
        <f>LEFT(E215,1)</f>
        <v>О</v>
      </c>
      <c r="I215" s="49">
        <v>763117</v>
      </c>
      <c r="J215" s="50">
        <v>7</v>
      </c>
      <c r="K215" s="49" t="s">
        <v>352</v>
      </c>
      <c r="L215" s="17" t="s">
        <v>35</v>
      </c>
      <c r="M215" s="51">
        <v>1</v>
      </c>
      <c r="N215" s="51">
        <v>0</v>
      </c>
      <c r="O215" s="51">
        <v>1</v>
      </c>
      <c r="P215" s="51">
        <v>1</v>
      </c>
      <c r="Q215" s="51">
        <v>1</v>
      </c>
      <c r="R215" s="51">
        <v>0</v>
      </c>
      <c r="S215" s="51">
        <v>1</v>
      </c>
      <c r="T215" s="51">
        <v>0</v>
      </c>
      <c r="U215" s="51">
        <v>1</v>
      </c>
      <c r="V215" s="51">
        <v>1</v>
      </c>
      <c r="W215" s="51">
        <v>1</v>
      </c>
      <c r="X215" s="51">
        <v>1</v>
      </c>
      <c r="Y215" s="51">
        <v>0</v>
      </c>
      <c r="Z215" s="51">
        <v>4</v>
      </c>
      <c r="AA215" s="51">
        <v>0</v>
      </c>
      <c r="AB215" s="51">
        <v>8</v>
      </c>
      <c r="AC215" s="51">
        <v>0</v>
      </c>
      <c r="AD215" s="51">
        <v>0</v>
      </c>
      <c r="AE215" s="51">
        <v>3</v>
      </c>
      <c r="AF215" s="51">
        <v>3</v>
      </c>
      <c r="AG215" s="19">
        <f>SUM(M215:AF215)</f>
        <v>27</v>
      </c>
      <c r="AH215" s="52">
        <v>54</v>
      </c>
      <c r="AI215" s="26">
        <f>AG215/AH215</f>
        <v>0.5</v>
      </c>
      <c r="AJ215" s="27" t="str">
        <f>IF(AG215&gt;75%*AH215,"Победитель",IF(AG215&gt;50%*AH215,"Призёр","Участник"))</f>
        <v>Участник</v>
      </c>
    </row>
    <row r="216" spans="1:36" x14ac:dyDescent="0.35">
      <c r="A216" s="23">
        <v>210</v>
      </c>
      <c r="B216" s="49" t="s">
        <v>55</v>
      </c>
      <c r="C216" s="49" t="s">
        <v>439</v>
      </c>
      <c r="D216" s="49" t="s">
        <v>440</v>
      </c>
      <c r="E216" s="49" t="s">
        <v>339</v>
      </c>
      <c r="F216" s="24" t="str">
        <f>LEFT(C216,1)</f>
        <v>Л</v>
      </c>
      <c r="G216" s="24" t="str">
        <f>LEFT(D216,1)</f>
        <v>Р</v>
      </c>
      <c r="H216" s="24" t="str">
        <f>LEFT(E216,1)</f>
        <v>И</v>
      </c>
      <c r="I216" s="49">
        <v>764206</v>
      </c>
      <c r="J216" s="50">
        <v>7</v>
      </c>
      <c r="K216" s="49" t="s">
        <v>355</v>
      </c>
      <c r="L216" s="17" t="s">
        <v>35</v>
      </c>
      <c r="M216" s="51">
        <v>0</v>
      </c>
      <c r="N216" s="51">
        <v>1</v>
      </c>
      <c r="O216" s="51">
        <v>1</v>
      </c>
      <c r="P216" s="51">
        <v>1</v>
      </c>
      <c r="Q216" s="51">
        <v>1</v>
      </c>
      <c r="R216" s="51">
        <v>1</v>
      </c>
      <c r="S216" s="51">
        <v>1</v>
      </c>
      <c r="T216" s="51">
        <v>0</v>
      </c>
      <c r="U216" s="51">
        <v>1</v>
      </c>
      <c r="V216" s="51">
        <v>0</v>
      </c>
      <c r="W216" s="51">
        <v>1</v>
      </c>
      <c r="X216" s="51">
        <v>1</v>
      </c>
      <c r="Y216" s="51">
        <v>1</v>
      </c>
      <c r="Z216" s="51">
        <v>2</v>
      </c>
      <c r="AA216" s="51">
        <v>4</v>
      </c>
      <c r="AB216" s="51">
        <v>4</v>
      </c>
      <c r="AC216" s="51">
        <v>4</v>
      </c>
      <c r="AD216" s="51">
        <v>1</v>
      </c>
      <c r="AE216" s="51">
        <v>1</v>
      </c>
      <c r="AF216" s="51">
        <v>1</v>
      </c>
      <c r="AG216" s="19">
        <f>SUM(M216:AF216)</f>
        <v>27</v>
      </c>
      <c r="AH216" s="25">
        <v>54</v>
      </c>
      <c r="AI216" s="26">
        <f>AG216/AH216</f>
        <v>0.5</v>
      </c>
      <c r="AJ216" s="27" t="str">
        <f>IF(AG216&gt;75%*AH216,"Победитель",IF(AG216&gt;50%*AH216,"Призёр","Участник"))</f>
        <v>Участник</v>
      </c>
    </row>
    <row r="217" spans="1:36" x14ac:dyDescent="0.35">
      <c r="A217" s="23">
        <v>211</v>
      </c>
      <c r="B217" s="30" t="s">
        <v>8</v>
      </c>
      <c r="C217" s="31" t="s">
        <v>983</v>
      </c>
      <c r="D217" s="31" t="s">
        <v>93</v>
      </c>
      <c r="E217" s="31" t="s">
        <v>527</v>
      </c>
      <c r="F217" s="24" t="str">
        <f>LEFT(C217,1)</f>
        <v>Д</v>
      </c>
      <c r="G217" s="24" t="str">
        <f>LEFT(D217,1)</f>
        <v>А</v>
      </c>
      <c r="H217" s="24" t="str">
        <f>LEFT(E217,1)</f>
        <v>В</v>
      </c>
      <c r="I217" s="32">
        <v>764204</v>
      </c>
      <c r="J217" s="31">
        <v>7</v>
      </c>
      <c r="K217" s="30" t="s">
        <v>644</v>
      </c>
      <c r="L217" s="17" t="s">
        <v>35</v>
      </c>
      <c r="M217" s="33">
        <v>9</v>
      </c>
      <c r="N217" s="33">
        <v>14</v>
      </c>
      <c r="O217" s="33">
        <v>3</v>
      </c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28"/>
      <c r="AE217" s="28"/>
      <c r="AF217" s="28"/>
      <c r="AG217" s="19">
        <f>SUM(M217:AF217)</f>
        <v>26</v>
      </c>
      <c r="AH217" s="25">
        <v>54</v>
      </c>
      <c r="AI217" s="26">
        <f>AG217/AH217</f>
        <v>0.48148148148148145</v>
      </c>
      <c r="AJ217" s="27" t="str">
        <f>IF(AG217&gt;75%*AH217,"Победитель",IF(AG217&gt;50%*AH217,"Призёр","Участник"))</f>
        <v>Участник</v>
      </c>
    </row>
    <row r="218" spans="1:36" x14ac:dyDescent="0.35">
      <c r="A218" s="23">
        <v>212</v>
      </c>
      <c r="B218" s="16" t="s">
        <v>8</v>
      </c>
      <c r="C218" s="16" t="s">
        <v>869</v>
      </c>
      <c r="D218" s="16" t="s">
        <v>100</v>
      </c>
      <c r="E218" s="16" t="s">
        <v>243</v>
      </c>
      <c r="F218" s="24" t="str">
        <f>LEFT(C218,1)</f>
        <v>Ж</v>
      </c>
      <c r="G218" s="24" t="str">
        <f>LEFT(D218,1)</f>
        <v>М</v>
      </c>
      <c r="H218" s="24" t="str">
        <f>LEFT(E218,1)</f>
        <v>С</v>
      </c>
      <c r="I218" s="16">
        <v>764207</v>
      </c>
      <c r="J218" s="21">
        <v>7</v>
      </c>
      <c r="K218" s="16" t="s">
        <v>873</v>
      </c>
      <c r="L218" s="17" t="s">
        <v>35</v>
      </c>
      <c r="M218" s="28">
        <v>4</v>
      </c>
      <c r="N218" s="28">
        <v>20</v>
      </c>
      <c r="O218" s="28">
        <v>2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19">
        <f>SUM(M218:AF218)</f>
        <v>26</v>
      </c>
      <c r="AH218" s="25">
        <v>54</v>
      </c>
      <c r="AI218" s="26">
        <f>AG218/AH218</f>
        <v>0.48148148148148145</v>
      </c>
      <c r="AJ218" s="27" t="str">
        <f>IF(AG218&gt;75%*AH218,"Победитель",IF(AG218&gt;50%*AH218,"Призёр","Участник"))</f>
        <v>Участник</v>
      </c>
    </row>
    <row r="219" spans="1:36" x14ac:dyDescent="0.35">
      <c r="A219" s="23">
        <v>213</v>
      </c>
      <c r="B219" s="16" t="s">
        <v>8</v>
      </c>
      <c r="C219" s="16" t="s">
        <v>871</v>
      </c>
      <c r="D219" s="16" t="s">
        <v>386</v>
      </c>
      <c r="E219" s="16" t="s">
        <v>872</v>
      </c>
      <c r="F219" s="24" t="str">
        <f>LEFT(C219,1)</f>
        <v>К</v>
      </c>
      <c r="G219" s="24" t="str">
        <f>LEFT(D219,1)</f>
        <v>В</v>
      </c>
      <c r="H219" s="24" t="str">
        <f>LEFT(E219,1)</f>
        <v>Я</v>
      </c>
      <c r="I219" s="16">
        <v>764207</v>
      </c>
      <c r="J219" s="21">
        <v>7</v>
      </c>
      <c r="K219" s="16" t="s">
        <v>873</v>
      </c>
      <c r="L219" s="17" t="s">
        <v>35</v>
      </c>
      <c r="M219" s="28">
        <v>6</v>
      </c>
      <c r="N219" s="28">
        <v>18</v>
      </c>
      <c r="O219" s="28">
        <v>2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19">
        <f>SUM(M219:AF219)</f>
        <v>26</v>
      </c>
      <c r="AH219" s="25">
        <v>54</v>
      </c>
      <c r="AI219" s="26">
        <f>AG219/AH219</f>
        <v>0.48148148148148145</v>
      </c>
      <c r="AJ219" s="27" t="str">
        <f>IF(AG219&gt;75%*AH219,"Победитель",IF(AG219&gt;50%*AH219,"Призёр","Участник"))</f>
        <v>Участник</v>
      </c>
    </row>
    <row r="220" spans="1:36" x14ac:dyDescent="0.35">
      <c r="A220" s="23">
        <v>214</v>
      </c>
      <c r="B220" s="16" t="s">
        <v>177</v>
      </c>
      <c r="C220" s="16" t="s">
        <v>856</v>
      </c>
      <c r="D220" s="16" t="s">
        <v>253</v>
      </c>
      <c r="E220" s="16" t="s">
        <v>160</v>
      </c>
      <c r="F220" s="24" t="str">
        <f>LEFT(C220,1)</f>
        <v>К</v>
      </c>
      <c r="G220" s="24" t="str">
        <f>LEFT(D220,1)</f>
        <v>В</v>
      </c>
      <c r="H220" s="24" t="str">
        <f>LEFT(E220,1)</f>
        <v>М</v>
      </c>
      <c r="I220" s="16">
        <v>764207</v>
      </c>
      <c r="J220" s="21">
        <v>7</v>
      </c>
      <c r="K220" s="16" t="s">
        <v>873</v>
      </c>
      <c r="L220" s="17" t="s">
        <v>35</v>
      </c>
      <c r="M220" s="28">
        <v>10</v>
      </c>
      <c r="N220" s="28">
        <v>16</v>
      </c>
      <c r="O220" s="28">
        <v>0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19">
        <f>SUM(M220:AF220)</f>
        <v>26</v>
      </c>
      <c r="AH220" s="25">
        <v>54</v>
      </c>
      <c r="AI220" s="26">
        <f>AG220/AH220</f>
        <v>0.48148148148148145</v>
      </c>
      <c r="AJ220" s="27" t="str">
        <f>IF(AG220&gt;75%*AH220,"Победитель",IF(AG220&gt;50%*AH220,"Призёр","Участник"))</f>
        <v>Участник</v>
      </c>
    </row>
    <row r="221" spans="1:36" x14ac:dyDescent="0.35">
      <c r="A221" s="23">
        <v>215</v>
      </c>
      <c r="B221" s="16" t="s">
        <v>8</v>
      </c>
      <c r="C221" s="16" t="s">
        <v>360</v>
      </c>
      <c r="D221" s="16" t="s">
        <v>361</v>
      </c>
      <c r="E221" s="16" t="s">
        <v>272</v>
      </c>
      <c r="F221" s="24" t="str">
        <f>LEFT(C221,1)</f>
        <v>С</v>
      </c>
      <c r="G221" s="24" t="str">
        <f>LEFT(D221,1)</f>
        <v>Н</v>
      </c>
      <c r="H221" s="24" t="str">
        <f>LEFT(E221,1)</f>
        <v>М</v>
      </c>
      <c r="I221" s="20">
        <v>76402</v>
      </c>
      <c r="J221" s="21">
        <v>7</v>
      </c>
      <c r="K221" s="16" t="s">
        <v>362</v>
      </c>
      <c r="L221" s="17" t="s">
        <v>35</v>
      </c>
      <c r="M221" s="28">
        <v>0</v>
      </c>
      <c r="N221" s="28">
        <v>0</v>
      </c>
      <c r="O221" s="28">
        <v>1</v>
      </c>
      <c r="P221" s="28">
        <v>1</v>
      </c>
      <c r="Q221" s="28">
        <v>0</v>
      </c>
      <c r="R221" s="28">
        <v>1</v>
      </c>
      <c r="S221" s="28">
        <v>1</v>
      </c>
      <c r="T221" s="28">
        <v>1</v>
      </c>
      <c r="U221" s="28">
        <v>1</v>
      </c>
      <c r="V221" s="28">
        <v>0</v>
      </c>
      <c r="W221" s="28">
        <v>1</v>
      </c>
      <c r="X221" s="28">
        <v>1</v>
      </c>
      <c r="Y221" s="28">
        <v>1</v>
      </c>
      <c r="Z221" s="28">
        <v>0</v>
      </c>
      <c r="AA221" s="28">
        <v>0</v>
      </c>
      <c r="AB221" s="28">
        <v>8</v>
      </c>
      <c r="AC221" s="28">
        <v>6</v>
      </c>
      <c r="AD221" s="28">
        <v>1</v>
      </c>
      <c r="AE221" s="28">
        <v>1</v>
      </c>
      <c r="AF221" s="28">
        <v>1</v>
      </c>
      <c r="AG221" s="19">
        <f>SUM(M221:AF221)</f>
        <v>26</v>
      </c>
      <c r="AH221" s="25">
        <v>54</v>
      </c>
      <c r="AI221" s="26">
        <f>AG221/AH221</f>
        <v>0.48148148148148145</v>
      </c>
      <c r="AJ221" s="27" t="str">
        <f>IF(AG221&gt;75%*AH221,"Победитель",IF(AG221&gt;50%*AH221,"Призёр","Участник"))</f>
        <v>Участник</v>
      </c>
    </row>
    <row r="222" spans="1:36" x14ac:dyDescent="0.35">
      <c r="A222" s="23">
        <v>216</v>
      </c>
      <c r="B222" s="16" t="s">
        <v>177</v>
      </c>
      <c r="C222" s="16" t="s">
        <v>368</v>
      </c>
      <c r="D222" s="16" t="s">
        <v>139</v>
      </c>
      <c r="E222" s="16" t="s">
        <v>168</v>
      </c>
      <c r="F222" s="24" t="str">
        <f>LEFT(C222,1)</f>
        <v>Т</v>
      </c>
      <c r="G222" s="24" t="str">
        <f>LEFT(D222,1)</f>
        <v>К</v>
      </c>
      <c r="H222" s="24" t="str">
        <f>LEFT(E222,1)</f>
        <v>С</v>
      </c>
      <c r="I222" s="20">
        <v>76402</v>
      </c>
      <c r="J222" s="21">
        <v>7</v>
      </c>
      <c r="K222" s="16" t="s">
        <v>369</v>
      </c>
      <c r="L222" s="17" t="s">
        <v>35</v>
      </c>
      <c r="M222" s="28">
        <v>0</v>
      </c>
      <c r="N222" s="28">
        <v>0</v>
      </c>
      <c r="O222" s="28">
        <v>0</v>
      </c>
      <c r="P222" s="28">
        <v>1</v>
      </c>
      <c r="Q222" s="28">
        <v>1</v>
      </c>
      <c r="R222" s="28">
        <v>1</v>
      </c>
      <c r="S222" s="28">
        <v>1</v>
      </c>
      <c r="T222" s="28">
        <v>0</v>
      </c>
      <c r="U222" s="28">
        <v>1</v>
      </c>
      <c r="V222" s="28">
        <v>0</v>
      </c>
      <c r="W222" s="28">
        <v>0</v>
      </c>
      <c r="X222" s="28">
        <v>1</v>
      </c>
      <c r="Y222" s="28">
        <v>1</v>
      </c>
      <c r="Z222" s="28">
        <v>2</v>
      </c>
      <c r="AA222" s="28">
        <v>4</v>
      </c>
      <c r="AB222" s="28">
        <v>8</v>
      </c>
      <c r="AC222" s="28">
        <v>4</v>
      </c>
      <c r="AD222" s="28">
        <v>0</v>
      </c>
      <c r="AE222" s="28">
        <v>1</v>
      </c>
      <c r="AF222" s="28">
        <v>0</v>
      </c>
      <c r="AG222" s="19">
        <f>SUM(M222:AF222)</f>
        <v>26</v>
      </c>
      <c r="AH222" s="25">
        <v>54</v>
      </c>
      <c r="AI222" s="26">
        <f>AG222/AH222</f>
        <v>0.48148148148148145</v>
      </c>
      <c r="AJ222" s="27" t="str">
        <f>IF(AG222&gt;75%*AH222,"Победитель",IF(AG222&gt;50%*AH222,"Призёр","Участник"))</f>
        <v>Участник</v>
      </c>
    </row>
    <row r="223" spans="1:36" x14ac:dyDescent="0.35">
      <c r="A223" s="23">
        <v>217</v>
      </c>
      <c r="B223" s="30" t="s">
        <v>177</v>
      </c>
      <c r="C223" s="31" t="s">
        <v>656</v>
      </c>
      <c r="D223" s="31" t="s">
        <v>52</v>
      </c>
      <c r="E223" s="31" t="s">
        <v>110</v>
      </c>
      <c r="F223" s="24" t="str">
        <f>LEFT(C223,1)</f>
        <v>Х</v>
      </c>
      <c r="G223" s="24" t="str">
        <f>LEFT(D223,1)</f>
        <v>Е</v>
      </c>
      <c r="H223" s="24" t="str">
        <f>LEFT(E223,1)</f>
        <v>А</v>
      </c>
      <c r="I223" s="32">
        <v>764204</v>
      </c>
      <c r="J223" s="31">
        <v>7</v>
      </c>
      <c r="K223" s="30" t="s">
        <v>362</v>
      </c>
      <c r="L223" s="17" t="s">
        <v>35</v>
      </c>
      <c r="M223" s="33">
        <v>6</v>
      </c>
      <c r="N223" s="33">
        <v>18</v>
      </c>
      <c r="O223" s="33">
        <v>2</v>
      </c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28"/>
      <c r="AE223" s="28"/>
      <c r="AF223" s="28"/>
      <c r="AG223" s="19">
        <f>SUM(M223:AF223)</f>
        <v>26</v>
      </c>
      <c r="AH223" s="25">
        <v>54</v>
      </c>
      <c r="AI223" s="26">
        <f>AG223/AH223</f>
        <v>0.48148148148148145</v>
      </c>
      <c r="AJ223" s="27" t="str">
        <f>IF(AG223&gt;75%*AH223,"Победитель",IF(AG223&gt;50%*AH223,"Призёр","Участник"))</f>
        <v>Участник</v>
      </c>
    </row>
    <row r="224" spans="1:36" x14ac:dyDescent="0.35">
      <c r="A224" s="23">
        <v>218</v>
      </c>
      <c r="B224" s="16" t="s">
        <v>177</v>
      </c>
      <c r="C224" s="16" t="s">
        <v>854</v>
      </c>
      <c r="D224" s="16" t="s">
        <v>146</v>
      </c>
      <c r="E224" s="16" t="s">
        <v>53</v>
      </c>
      <c r="F224" s="24" t="str">
        <f>LEFT(C224,1)</f>
        <v>Ж</v>
      </c>
      <c r="G224" s="24" t="str">
        <f>LEFT(D224,1)</f>
        <v>Д</v>
      </c>
      <c r="H224" s="24" t="str">
        <f>LEFT(E224,1)</f>
        <v>А</v>
      </c>
      <c r="I224" s="16">
        <v>764207</v>
      </c>
      <c r="J224" s="21">
        <v>7</v>
      </c>
      <c r="K224" s="16" t="s">
        <v>873</v>
      </c>
      <c r="L224" s="17" t="s">
        <v>35</v>
      </c>
      <c r="M224" s="28">
        <v>10</v>
      </c>
      <c r="N224" s="28">
        <v>14</v>
      </c>
      <c r="O224" s="28">
        <v>1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19">
        <f>SUM(M224:AF224)</f>
        <v>25</v>
      </c>
      <c r="AH224" s="25">
        <v>54</v>
      </c>
      <c r="AI224" s="26">
        <f>AG224/AH224</f>
        <v>0.46296296296296297</v>
      </c>
      <c r="AJ224" s="27" t="str">
        <f>IF(AG224&gt;75%*AH224,"Победитель",IF(AG224&gt;50%*AH224,"Призёр","Участник"))</f>
        <v>Участник</v>
      </c>
    </row>
    <row r="225" spans="1:36" x14ac:dyDescent="0.35">
      <c r="A225" s="23">
        <v>219</v>
      </c>
      <c r="B225" s="16" t="s">
        <v>55</v>
      </c>
      <c r="C225" s="16" t="s">
        <v>984</v>
      </c>
      <c r="D225" s="16" t="s">
        <v>221</v>
      </c>
      <c r="E225" s="16" t="s">
        <v>106</v>
      </c>
      <c r="F225" s="24" t="str">
        <f>LEFT(C225,1)</f>
        <v>Н</v>
      </c>
      <c r="G225" s="24" t="str">
        <f>LEFT(D225,1)</f>
        <v>В</v>
      </c>
      <c r="H225" s="24" t="str">
        <f>LEFT(E225,1)</f>
        <v>А</v>
      </c>
      <c r="I225" s="20">
        <v>763121</v>
      </c>
      <c r="J225" s="21">
        <v>7</v>
      </c>
      <c r="K225" s="16" t="s">
        <v>416</v>
      </c>
      <c r="L225" s="17" t="s">
        <v>35</v>
      </c>
      <c r="M225" s="18">
        <v>0</v>
      </c>
      <c r="N225" s="18">
        <v>1</v>
      </c>
      <c r="O225" s="18">
        <v>0</v>
      </c>
      <c r="P225" s="18">
        <v>1</v>
      </c>
      <c r="Q225" s="18">
        <v>0</v>
      </c>
      <c r="R225" s="18">
        <v>1</v>
      </c>
      <c r="S225" s="18">
        <v>1</v>
      </c>
      <c r="T225" s="18">
        <v>1</v>
      </c>
      <c r="U225" s="18">
        <v>0</v>
      </c>
      <c r="V225" s="18">
        <v>0</v>
      </c>
      <c r="W225" s="18">
        <v>1</v>
      </c>
      <c r="X225" s="18">
        <v>1</v>
      </c>
      <c r="Y225" s="18">
        <v>1</v>
      </c>
      <c r="Z225" s="18">
        <v>2</v>
      </c>
      <c r="AA225" s="18">
        <v>2</v>
      </c>
      <c r="AB225" s="18">
        <v>6</v>
      </c>
      <c r="AC225" s="18">
        <v>6</v>
      </c>
      <c r="AD225" s="18">
        <v>1</v>
      </c>
      <c r="AE225" s="18">
        <v>0</v>
      </c>
      <c r="AF225" s="18">
        <v>0</v>
      </c>
      <c r="AG225" s="19">
        <f>SUM(M225:AF225)</f>
        <v>25</v>
      </c>
      <c r="AH225" s="25">
        <v>54</v>
      </c>
      <c r="AI225" s="26">
        <f>AG225/AH225</f>
        <v>0.46296296296296297</v>
      </c>
      <c r="AJ225" s="27" t="str">
        <f>IF(AG225&gt;75%*AH225,"Победитель",IF(AG225&gt;50%*AH225,"Призёр","Участник"))</f>
        <v>Участник</v>
      </c>
    </row>
    <row r="226" spans="1:36" x14ac:dyDescent="0.35">
      <c r="A226" s="23">
        <v>220</v>
      </c>
      <c r="B226" s="16" t="s">
        <v>480</v>
      </c>
      <c r="C226" s="16" t="s">
        <v>487</v>
      </c>
      <c r="D226" s="16" t="s">
        <v>139</v>
      </c>
      <c r="E226" s="16" t="s">
        <v>303</v>
      </c>
      <c r="F226" s="24" t="str">
        <f>LEFT(C226,1)</f>
        <v>С</v>
      </c>
      <c r="G226" s="24" t="str">
        <f>LEFT(D226,1)</f>
        <v>К</v>
      </c>
      <c r="H226" s="24" t="str">
        <f>LEFT(E226,1)</f>
        <v>М</v>
      </c>
      <c r="I226" s="20">
        <v>764209</v>
      </c>
      <c r="J226" s="21">
        <v>7</v>
      </c>
      <c r="K226" s="29" t="s">
        <v>355</v>
      </c>
      <c r="L226" s="17" t="s">
        <v>35</v>
      </c>
      <c r="M226" s="18">
        <v>9</v>
      </c>
      <c r="N226" s="18">
        <v>7</v>
      </c>
      <c r="O226" s="18">
        <v>9</v>
      </c>
      <c r="P226" s="18"/>
      <c r="Q226" s="18"/>
      <c r="R226" s="18"/>
      <c r="S226" s="18"/>
      <c r="T226" s="18"/>
      <c r="U226" s="18"/>
      <c r="V226" s="18"/>
      <c r="W226" s="18"/>
      <c r="X226" s="28"/>
      <c r="Y226" s="28"/>
      <c r="Z226" s="28"/>
      <c r="AA226" s="28"/>
      <c r="AB226" s="28"/>
      <c r="AC226" s="28"/>
      <c r="AD226" s="28"/>
      <c r="AE226" s="28"/>
      <c r="AF226" s="28"/>
      <c r="AG226" s="19">
        <f>SUM(M226:AF226)</f>
        <v>25</v>
      </c>
      <c r="AH226" s="25">
        <v>54</v>
      </c>
      <c r="AI226" s="26">
        <f>AG226/AH226</f>
        <v>0.46296296296296297</v>
      </c>
      <c r="AJ226" s="27" t="str">
        <f>IF(AG226&gt;75%*AH226,"Победитель",IF(AG226&gt;50%*AH226,"Призёр","Участник"))</f>
        <v>Участник</v>
      </c>
    </row>
    <row r="227" spans="1:36" x14ac:dyDescent="0.35">
      <c r="A227" s="23">
        <v>221</v>
      </c>
      <c r="B227" s="16" t="s">
        <v>177</v>
      </c>
      <c r="C227" s="16" t="s">
        <v>564</v>
      </c>
      <c r="D227" s="16" t="s">
        <v>171</v>
      </c>
      <c r="E227" s="16" t="s">
        <v>305</v>
      </c>
      <c r="F227" s="24" t="str">
        <f>LEFT(C227,1)</f>
        <v>В</v>
      </c>
      <c r="G227" s="24" t="str">
        <f>LEFT(D227,1)</f>
        <v>А</v>
      </c>
      <c r="H227" s="24" t="str">
        <f>LEFT(E227,1)</f>
        <v>Д</v>
      </c>
      <c r="I227" s="20">
        <v>764203</v>
      </c>
      <c r="J227" s="21">
        <v>7</v>
      </c>
      <c r="K227" s="16" t="s">
        <v>355</v>
      </c>
      <c r="L227" s="17" t="s">
        <v>35</v>
      </c>
      <c r="M227" s="28">
        <v>9</v>
      </c>
      <c r="N227" s="28">
        <v>12</v>
      </c>
      <c r="O227" s="28">
        <v>3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19">
        <f>SUM(M227:AF227)</f>
        <v>24</v>
      </c>
      <c r="AH227" s="25">
        <v>54</v>
      </c>
      <c r="AI227" s="26">
        <f>AG227/AH227</f>
        <v>0.44444444444444442</v>
      </c>
      <c r="AJ227" s="27" t="str">
        <f>IF(AG227&gt;75%*AH227,"Победитель",IF(AG227&gt;50%*AH227,"Призёр","Участник"))</f>
        <v>Участник</v>
      </c>
    </row>
    <row r="228" spans="1:36" x14ac:dyDescent="0.35">
      <c r="A228" s="23">
        <v>222</v>
      </c>
      <c r="B228" s="30" t="s">
        <v>8</v>
      </c>
      <c r="C228" s="31" t="s">
        <v>985</v>
      </c>
      <c r="D228" s="31" t="s">
        <v>100</v>
      </c>
      <c r="E228" s="31" t="s">
        <v>243</v>
      </c>
      <c r="F228" s="24" t="str">
        <f>LEFT(C228,1)</f>
        <v>К</v>
      </c>
      <c r="G228" s="24" t="str">
        <f>LEFT(D228,1)</f>
        <v>М</v>
      </c>
      <c r="H228" s="24" t="str">
        <f>LEFT(E228,1)</f>
        <v>С</v>
      </c>
      <c r="I228" s="32">
        <v>764204</v>
      </c>
      <c r="J228" s="31">
        <v>7</v>
      </c>
      <c r="K228" s="30" t="s">
        <v>645</v>
      </c>
      <c r="L228" s="17" t="s">
        <v>35</v>
      </c>
      <c r="M228" s="33">
        <v>9</v>
      </c>
      <c r="N228" s="33">
        <v>12</v>
      </c>
      <c r="O228" s="33">
        <v>3</v>
      </c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28"/>
      <c r="AE228" s="28"/>
      <c r="AF228" s="28"/>
      <c r="AG228" s="19">
        <f>SUM(M228:AF228)</f>
        <v>24</v>
      </c>
      <c r="AH228" s="25">
        <v>54</v>
      </c>
      <c r="AI228" s="26">
        <f>AG228/AH228</f>
        <v>0.44444444444444442</v>
      </c>
      <c r="AJ228" s="27" t="str">
        <f>IF(AG228&gt;75%*AH228,"Победитель",IF(AG228&gt;50%*AH228,"Призёр","Участник"))</f>
        <v>Участник</v>
      </c>
    </row>
    <row r="229" spans="1:36" x14ac:dyDescent="0.35">
      <c r="A229" s="23">
        <v>223</v>
      </c>
      <c r="B229" s="16" t="s">
        <v>480</v>
      </c>
      <c r="C229" s="16" t="s">
        <v>498</v>
      </c>
      <c r="D229" s="16" t="s">
        <v>115</v>
      </c>
      <c r="E229" s="16" t="s">
        <v>499</v>
      </c>
      <c r="F229" s="24" t="str">
        <f>LEFT(C229,1)</f>
        <v>К</v>
      </c>
      <c r="G229" s="24" t="str">
        <f>LEFT(D229,1)</f>
        <v>И</v>
      </c>
      <c r="H229" s="24" t="str">
        <f>LEFT(E229,1)</f>
        <v>Ю</v>
      </c>
      <c r="I229" s="20">
        <v>764209</v>
      </c>
      <c r="J229" s="21">
        <v>7</v>
      </c>
      <c r="K229" s="16" t="s">
        <v>369</v>
      </c>
      <c r="L229" s="17" t="s">
        <v>35</v>
      </c>
      <c r="M229" s="18">
        <v>10</v>
      </c>
      <c r="N229" s="18">
        <v>5</v>
      </c>
      <c r="O229" s="18">
        <v>9</v>
      </c>
      <c r="P229" s="18"/>
      <c r="Q229" s="18"/>
      <c r="R229" s="18"/>
      <c r="S229" s="18"/>
      <c r="T229" s="18"/>
      <c r="U229" s="18"/>
      <c r="V229" s="18"/>
      <c r="W229" s="18"/>
      <c r="X229" s="28"/>
      <c r="Y229" s="28"/>
      <c r="Z229" s="28"/>
      <c r="AA229" s="28"/>
      <c r="AB229" s="28"/>
      <c r="AC229" s="28"/>
      <c r="AD229" s="28"/>
      <c r="AE229" s="28"/>
      <c r="AF229" s="28"/>
      <c r="AG229" s="19">
        <f>SUM(M229:AF229)</f>
        <v>24</v>
      </c>
      <c r="AH229" s="25">
        <v>54</v>
      </c>
      <c r="AI229" s="26">
        <f>AG229/AH229</f>
        <v>0.44444444444444442</v>
      </c>
      <c r="AJ229" s="27" t="str">
        <f>IF(AG229&gt;75%*AH229,"Победитель",IF(AG229&gt;50%*AH229,"Призёр","Участник"))</f>
        <v>Участник</v>
      </c>
    </row>
    <row r="230" spans="1:36" x14ac:dyDescent="0.35">
      <c r="A230" s="23">
        <v>224</v>
      </c>
      <c r="B230" s="16" t="s">
        <v>177</v>
      </c>
      <c r="C230" s="16" t="s">
        <v>541</v>
      </c>
      <c r="D230" s="16" t="s">
        <v>189</v>
      </c>
      <c r="E230" s="16" t="s">
        <v>499</v>
      </c>
      <c r="F230" s="24" t="str">
        <f>LEFT(C230,1)</f>
        <v>С</v>
      </c>
      <c r="G230" s="24" t="str">
        <f>LEFT(D230,1)</f>
        <v>Н</v>
      </c>
      <c r="H230" s="24" t="str">
        <f>LEFT(E230,1)</f>
        <v>Ю</v>
      </c>
      <c r="I230" s="20">
        <v>763106</v>
      </c>
      <c r="J230" s="21">
        <v>7</v>
      </c>
      <c r="K230" s="29" t="s">
        <v>352</v>
      </c>
      <c r="L230" s="17" t="s">
        <v>35</v>
      </c>
      <c r="M230" s="18">
        <v>6</v>
      </c>
      <c r="N230" s="18">
        <v>16</v>
      </c>
      <c r="O230" s="18">
        <v>2</v>
      </c>
      <c r="P230" s="18"/>
      <c r="Q230" s="18"/>
      <c r="R230" s="18"/>
      <c r="S230" s="18"/>
      <c r="T230" s="18"/>
      <c r="U230" s="18"/>
      <c r="V230" s="18"/>
      <c r="W230" s="18"/>
      <c r="X230" s="28"/>
      <c r="Y230" s="28"/>
      <c r="Z230" s="28"/>
      <c r="AA230" s="28"/>
      <c r="AB230" s="28"/>
      <c r="AC230" s="28"/>
      <c r="AD230" s="28"/>
      <c r="AE230" s="28"/>
      <c r="AF230" s="28"/>
      <c r="AG230" s="19">
        <f>SUM(M230:AF230)</f>
        <v>24</v>
      </c>
      <c r="AH230" s="25">
        <v>54</v>
      </c>
      <c r="AI230" s="26">
        <f>AG230/AH230</f>
        <v>0.44444444444444442</v>
      </c>
      <c r="AJ230" s="27" t="str">
        <f>IF(AG230&gt;75%*AH230,"Победитель",IF(AG230&gt;50%*AH230,"Призёр","Участник"))</f>
        <v>Участник</v>
      </c>
    </row>
    <row r="231" spans="1:36" x14ac:dyDescent="0.35">
      <c r="A231" s="23">
        <v>225</v>
      </c>
      <c r="B231" s="16" t="s">
        <v>480</v>
      </c>
      <c r="C231" s="16" t="s">
        <v>495</v>
      </c>
      <c r="D231" s="16" t="s">
        <v>496</v>
      </c>
      <c r="E231" s="16" t="s">
        <v>497</v>
      </c>
      <c r="F231" s="24" t="str">
        <f>LEFT(C231,1)</f>
        <v>А</v>
      </c>
      <c r="G231" s="24" t="str">
        <f>LEFT(D231,1)</f>
        <v>М</v>
      </c>
      <c r="H231" s="24" t="str">
        <f>LEFT(E231,1)</f>
        <v>А</v>
      </c>
      <c r="I231" s="20">
        <v>764209</v>
      </c>
      <c r="J231" s="21">
        <v>7</v>
      </c>
      <c r="K231" s="16" t="s">
        <v>367</v>
      </c>
      <c r="L231" s="17" t="s">
        <v>35</v>
      </c>
      <c r="M231" s="18">
        <v>9</v>
      </c>
      <c r="N231" s="18">
        <v>5</v>
      </c>
      <c r="O231" s="18">
        <v>9</v>
      </c>
      <c r="P231" s="18"/>
      <c r="Q231" s="18"/>
      <c r="R231" s="18"/>
      <c r="S231" s="18"/>
      <c r="T231" s="18"/>
      <c r="U231" s="18"/>
      <c r="V231" s="18"/>
      <c r="W231" s="18"/>
      <c r="X231" s="28"/>
      <c r="Y231" s="28"/>
      <c r="Z231" s="28"/>
      <c r="AA231" s="28"/>
      <c r="AB231" s="28"/>
      <c r="AC231" s="28"/>
      <c r="AD231" s="28"/>
      <c r="AE231" s="28"/>
      <c r="AF231" s="28"/>
      <c r="AG231" s="19">
        <f>SUM(M231:AF231)</f>
        <v>23</v>
      </c>
      <c r="AH231" s="25">
        <v>54</v>
      </c>
      <c r="AI231" s="26">
        <f>AG231/AH231</f>
        <v>0.42592592592592593</v>
      </c>
      <c r="AJ231" s="27" t="str">
        <f>IF(AG231&gt;75%*AH231,"Победитель",IF(AG231&gt;50%*AH231,"Призёр","Участник"))</f>
        <v>Участник</v>
      </c>
    </row>
    <row r="232" spans="1:36" x14ac:dyDescent="0.35">
      <c r="A232" s="23">
        <v>226</v>
      </c>
      <c r="B232" s="16" t="s">
        <v>177</v>
      </c>
      <c r="C232" s="16" t="s">
        <v>870</v>
      </c>
      <c r="D232" s="16" t="s">
        <v>363</v>
      </c>
      <c r="E232" s="16" t="s">
        <v>110</v>
      </c>
      <c r="F232" s="24" t="str">
        <f>LEFT(C232,1)</f>
        <v>З</v>
      </c>
      <c r="G232" s="24" t="str">
        <f>LEFT(D232,1)</f>
        <v>А</v>
      </c>
      <c r="H232" s="24" t="str">
        <f>LEFT(E232,1)</f>
        <v>А</v>
      </c>
      <c r="I232" s="16">
        <v>764207</v>
      </c>
      <c r="J232" s="21">
        <v>7</v>
      </c>
      <c r="K232" s="16" t="s">
        <v>873</v>
      </c>
      <c r="L232" s="17" t="s">
        <v>35</v>
      </c>
      <c r="M232" s="28">
        <v>6</v>
      </c>
      <c r="N232" s="28">
        <v>14</v>
      </c>
      <c r="O232" s="28">
        <v>3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19">
        <f>SUM(M232:AF232)</f>
        <v>23</v>
      </c>
      <c r="AH232" s="25">
        <v>54</v>
      </c>
      <c r="AI232" s="26">
        <f>AG232/AH232</f>
        <v>0.42592592592592593</v>
      </c>
      <c r="AJ232" s="27" t="str">
        <f>IF(AG232&gt;75%*AH232,"Победитель",IF(AG232&gt;50%*AH232,"Призёр","Участник"))</f>
        <v>Участник</v>
      </c>
    </row>
    <row r="233" spans="1:36" x14ac:dyDescent="0.35">
      <c r="A233" s="23">
        <v>227</v>
      </c>
      <c r="B233" s="30" t="s">
        <v>8</v>
      </c>
      <c r="C233" s="31" t="s">
        <v>986</v>
      </c>
      <c r="D233" s="31" t="s">
        <v>212</v>
      </c>
      <c r="E233" s="31" t="s">
        <v>272</v>
      </c>
      <c r="F233" s="24" t="str">
        <f>LEFT(C233,1)</f>
        <v>А</v>
      </c>
      <c r="G233" s="24" t="str">
        <f>LEFT(D233,1)</f>
        <v>Д</v>
      </c>
      <c r="H233" s="24" t="str">
        <f>LEFT(E233,1)</f>
        <v>М</v>
      </c>
      <c r="I233" s="32">
        <v>764204</v>
      </c>
      <c r="J233" s="31">
        <v>7</v>
      </c>
      <c r="K233" s="30" t="s">
        <v>414</v>
      </c>
      <c r="L233" s="17" t="s">
        <v>35</v>
      </c>
      <c r="M233" s="33">
        <v>4</v>
      </c>
      <c r="N233" s="33">
        <v>16</v>
      </c>
      <c r="O233" s="33">
        <v>2</v>
      </c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28"/>
      <c r="AE233" s="28"/>
      <c r="AF233" s="28"/>
      <c r="AG233" s="19">
        <f>SUM(M233:AF233)</f>
        <v>22</v>
      </c>
      <c r="AH233" s="25">
        <v>54</v>
      </c>
      <c r="AI233" s="26">
        <f>AG233/AH233</f>
        <v>0.40740740740740738</v>
      </c>
      <c r="AJ233" s="27" t="str">
        <f>IF(AG233&gt;75%*AH233,"Победитель",IF(AG233&gt;50%*AH233,"Призёр","Участник"))</f>
        <v>Участник</v>
      </c>
    </row>
    <row r="234" spans="1:36" x14ac:dyDescent="0.35">
      <c r="A234" s="23">
        <v>228</v>
      </c>
      <c r="B234" s="16" t="s">
        <v>8</v>
      </c>
      <c r="C234" s="16" t="s">
        <v>488</v>
      </c>
      <c r="D234" s="16" t="s">
        <v>489</v>
      </c>
      <c r="E234" s="16" t="s">
        <v>272</v>
      </c>
      <c r="F234" s="24" t="str">
        <f>LEFT(C234,1)</f>
        <v>Б</v>
      </c>
      <c r="G234" s="24" t="str">
        <f>LEFT(D234,1)</f>
        <v>Н</v>
      </c>
      <c r="H234" s="24" t="str">
        <f>LEFT(E234,1)</f>
        <v>М</v>
      </c>
      <c r="I234" s="16">
        <v>764209</v>
      </c>
      <c r="J234" s="21">
        <v>7</v>
      </c>
      <c r="K234" s="16" t="s">
        <v>357</v>
      </c>
      <c r="L234" s="17" t="s">
        <v>35</v>
      </c>
      <c r="M234" s="28">
        <v>7</v>
      </c>
      <c r="N234" s="28">
        <v>6</v>
      </c>
      <c r="O234" s="28">
        <v>9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19">
        <f>SUM(M234:AF234)</f>
        <v>22</v>
      </c>
      <c r="AH234" s="25">
        <v>54</v>
      </c>
      <c r="AI234" s="26">
        <f>AG234/AH234</f>
        <v>0.40740740740740738</v>
      </c>
      <c r="AJ234" s="27" t="str">
        <f>IF(AG234&gt;75%*AH234,"Победитель",IF(AG234&gt;50%*AH234,"Призёр","Участник"))</f>
        <v>Участник</v>
      </c>
    </row>
    <row r="235" spans="1:36" x14ac:dyDescent="0.35">
      <c r="A235" s="23">
        <v>229</v>
      </c>
      <c r="B235" s="16" t="s">
        <v>177</v>
      </c>
      <c r="C235" s="16" t="s">
        <v>859</v>
      </c>
      <c r="D235" s="16" t="s">
        <v>201</v>
      </c>
      <c r="E235" s="16" t="s">
        <v>41</v>
      </c>
      <c r="F235" s="24" t="str">
        <f>LEFT(C235,1)</f>
        <v>К</v>
      </c>
      <c r="G235" s="24" t="str">
        <f>LEFT(D235,1)</f>
        <v>М</v>
      </c>
      <c r="H235" s="24" t="str">
        <f>LEFT(E235,1)</f>
        <v>И</v>
      </c>
      <c r="I235" s="16">
        <v>764207</v>
      </c>
      <c r="J235" s="21">
        <v>7</v>
      </c>
      <c r="K235" s="16" t="s">
        <v>873</v>
      </c>
      <c r="L235" s="17" t="s">
        <v>35</v>
      </c>
      <c r="M235" s="28">
        <v>11</v>
      </c>
      <c r="N235" s="28">
        <v>10</v>
      </c>
      <c r="O235" s="28">
        <v>1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19">
        <f>SUM(M235:AF235)</f>
        <v>22</v>
      </c>
      <c r="AH235" s="25">
        <v>54</v>
      </c>
      <c r="AI235" s="26">
        <f>AG235/AH235</f>
        <v>0.40740740740740738</v>
      </c>
      <c r="AJ235" s="27" t="str">
        <f>IF(AG235&gt;75%*AH235,"Победитель",IF(AG235&gt;50%*AH235,"Призёр","Участник"))</f>
        <v>Участник</v>
      </c>
    </row>
    <row r="236" spans="1:36" x14ac:dyDescent="0.35">
      <c r="A236" s="23">
        <v>230</v>
      </c>
      <c r="B236" s="16" t="s">
        <v>8</v>
      </c>
      <c r="C236" s="16" t="s">
        <v>563</v>
      </c>
      <c r="D236" s="16" t="s">
        <v>247</v>
      </c>
      <c r="E236" s="16" t="s">
        <v>243</v>
      </c>
      <c r="F236" s="24" t="str">
        <f>LEFT(C236,1)</f>
        <v>М</v>
      </c>
      <c r="G236" s="24" t="str">
        <f>LEFT(D236,1)</f>
        <v>В</v>
      </c>
      <c r="H236" s="24" t="str">
        <f>LEFT(E236,1)</f>
        <v>С</v>
      </c>
      <c r="I236" s="20">
        <v>764203</v>
      </c>
      <c r="J236" s="21">
        <v>7</v>
      </c>
      <c r="K236" s="16" t="s">
        <v>352</v>
      </c>
      <c r="L236" s="17" t="s">
        <v>35</v>
      </c>
      <c r="M236" s="28">
        <v>5</v>
      </c>
      <c r="N236" s="28">
        <v>16</v>
      </c>
      <c r="O236" s="28">
        <v>1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19">
        <f>SUM(M236:AF236)</f>
        <v>22</v>
      </c>
      <c r="AH236" s="25">
        <v>54</v>
      </c>
      <c r="AI236" s="26">
        <f>AG236/AH236</f>
        <v>0.40740740740740738</v>
      </c>
      <c r="AJ236" s="27" t="str">
        <f>IF(AG236&gt;75%*AH236,"Победитель",IF(AG236&gt;50%*AH236,"Призёр","Участник"))</f>
        <v>Участник</v>
      </c>
    </row>
    <row r="237" spans="1:36" x14ac:dyDescent="0.35">
      <c r="A237" s="23">
        <v>231</v>
      </c>
      <c r="B237" s="30" t="s">
        <v>8</v>
      </c>
      <c r="C237" s="31" t="s">
        <v>987</v>
      </c>
      <c r="D237" s="31" t="s">
        <v>118</v>
      </c>
      <c r="E237" s="31" t="s">
        <v>243</v>
      </c>
      <c r="F237" s="24" t="str">
        <f>LEFT(C237,1)</f>
        <v>Т</v>
      </c>
      <c r="G237" s="24" t="str">
        <f>LEFT(D237,1)</f>
        <v>К</v>
      </c>
      <c r="H237" s="24" t="str">
        <f>LEFT(E237,1)</f>
        <v>С</v>
      </c>
      <c r="I237" s="32">
        <v>764204</v>
      </c>
      <c r="J237" s="31">
        <v>7</v>
      </c>
      <c r="K237" s="30" t="s">
        <v>647</v>
      </c>
      <c r="L237" s="17" t="s">
        <v>35</v>
      </c>
      <c r="M237" s="33">
        <v>10</v>
      </c>
      <c r="N237" s="33">
        <v>10</v>
      </c>
      <c r="O237" s="33">
        <v>2</v>
      </c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28"/>
      <c r="AE237" s="28"/>
      <c r="AF237" s="28"/>
      <c r="AG237" s="19">
        <f>SUM(M237:AF237)</f>
        <v>22</v>
      </c>
      <c r="AH237" s="25">
        <v>54</v>
      </c>
      <c r="AI237" s="26">
        <f>AG237/AH237</f>
        <v>0.40740740740740738</v>
      </c>
      <c r="AJ237" s="27" t="str">
        <f>IF(AG237&gt;75%*AH237,"Победитель",IF(AG237&gt;50%*AH237,"Призёр","Участник"))</f>
        <v>Участник</v>
      </c>
    </row>
    <row r="238" spans="1:36" x14ac:dyDescent="0.35">
      <c r="A238" s="23">
        <v>232</v>
      </c>
      <c r="B238" s="16" t="s">
        <v>8</v>
      </c>
      <c r="C238" s="16" t="s">
        <v>370</v>
      </c>
      <c r="D238" s="16" t="s">
        <v>371</v>
      </c>
      <c r="E238" s="16" t="s">
        <v>58</v>
      </c>
      <c r="F238" s="24" t="str">
        <f>LEFT(C238,1)</f>
        <v>Ф</v>
      </c>
      <c r="G238" s="24" t="str">
        <f>LEFT(D238,1)</f>
        <v>А</v>
      </c>
      <c r="H238" s="24" t="str">
        <f>LEFT(E238,1)</f>
        <v>А</v>
      </c>
      <c r="I238" s="20">
        <v>76402</v>
      </c>
      <c r="J238" s="21">
        <v>7</v>
      </c>
      <c r="K238" s="16" t="s">
        <v>372</v>
      </c>
      <c r="L238" s="17" t="s">
        <v>35</v>
      </c>
      <c r="M238" s="28">
        <v>0</v>
      </c>
      <c r="N238" s="28">
        <v>0</v>
      </c>
      <c r="O238" s="28">
        <v>1</v>
      </c>
      <c r="P238" s="28">
        <v>1</v>
      </c>
      <c r="Q238" s="28">
        <v>1</v>
      </c>
      <c r="R238" s="28">
        <v>1</v>
      </c>
      <c r="S238" s="28">
        <v>1</v>
      </c>
      <c r="T238" s="28">
        <v>0</v>
      </c>
      <c r="U238" s="28">
        <v>1</v>
      </c>
      <c r="V238" s="28">
        <v>1</v>
      </c>
      <c r="W238" s="28">
        <v>1</v>
      </c>
      <c r="X238" s="28">
        <v>1</v>
      </c>
      <c r="Y238" s="28">
        <v>1</v>
      </c>
      <c r="Z238" s="28">
        <v>0</v>
      </c>
      <c r="AA238" s="28">
        <v>0</v>
      </c>
      <c r="AB238" s="28">
        <v>8</v>
      </c>
      <c r="AC238" s="28">
        <v>2</v>
      </c>
      <c r="AD238" s="28">
        <v>1</v>
      </c>
      <c r="AE238" s="28">
        <v>1</v>
      </c>
      <c r="AF238" s="28">
        <v>0</v>
      </c>
      <c r="AG238" s="19">
        <f>SUM(M238:AF238)</f>
        <v>22</v>
      </c>
      <c r="AH238" s="25">
        <v>54</v>
      </c>
      <c r="AI238" s="26">
        <f>AG238/AH238</f>
        <v>0.40740740740740738</v>
      </c>
      <c r="AJ238" s="27" t="str">
        <f>IF(AG238&gt;75%*AH238,"Победитель",IF(AG238&gt;50%*AH238,"Призёр","Участник"))</f>
        <v>Участник</v>
      </c>
    </row>
    <row r="239" spans="1:36" x14ac:dyDescent="0.35">
      <c r="A239" s="23">
        <v>233</v>
      </c>
      <c r="B239" s="16" t="s">
        <v>480</v>
      </c>
      <c r="C239" s="16" t="s">
        <v>500</v>
      </c>
      <c r="D239" s="16" t="s">
        <v>256</v>
      </c>
      <c r="E239" s="16" t="s">
        <v>501</v>
      </c>
      <c r="F239" s="24" t="str">
        <f>LEFT(C239,1)</f>
        <v>В</v>
      </c>
      <c r="G239" s="24" t="str">
        <f>LEFT(D239,1)</f>
        <v>М</v>
      </c>
      <c r="H239" s="24" t="str">
        <f>LEFT(E239,1)</f>
        <v>Р</v>
      </c>
      <c r="I239" s="20">
        <v>764209</v>
      </c>
      <c r="J239" s="21">
        <v>7</v>
      </c>
      <c r="K239" s="16" t="s">
        <v>372</v>
      </c>
      <c r="L239" s="17" t="s">
        <v>35</v>
      </c>
      <c r="M239" s="18">
        <v>8</v>
      </c>
      <c r="N239" s="18">
        <v>4</v>
      </c>
      <c r="O239" s="18">
        <v>9</v>
      </c>
      <c r="P239" s="18"/>
      <c r="Q239" s="18"/>
      <c r="R239" s="18"/>
      <c r="S239" s="18"/>
      <c r="T239" s="18"/>
      <c r="U239" s="18"/>
      <c r="V239" s="18"/>
      <c r="W239" s="18"/>
      <c r="X239" s="28"/>
      <c r="Y239" s="28"/>
      <c r="Z239" s="28"/>
      <c r="AA239" s="28"/>
      <c r="AB239" s="28"/>
      <c r="AC239" s="28"/>
      <c r="AD239" s="28"/>
      <c r="AE239" s="28"/>
      <c r="AF239" s="28"/>
      <c r="AG239" s="19">
        <f>SUM(M239:AF239)</f>
        <v>21</v>
      </c>
      <c r="AH239" s="25">
        <v>54</v>
      </c>
      <c r="AI239" s="26">
        <f>AG239/AH239</f>
        <v>0.3888888888888889</v>
      </c>
      <c r="AJ239" s="27" t="str">
        <f>IF(AG239&gt;75%*AH239,"Победитель",IF(AG239&gt;50%*AH239,"Призёр","Участник"))</f>
        <v>Участник</v>
      </c>
    </row>
    <row r="240" spans="1:36" x14ac:dyDescent="0.35">
      <c r="A240" s="23">
        <v>234</v>
      </c>
      <c r="B240" s="16" t="s">
        <v>177</v>
      </c>
      <c r="C240" s="16" t="s">
        <v>565</v>
      </c>
      <c r="D240" s="16" t="s">
        <v>566</v>
      </c>
      <c r="E240" s="16" t="s">
        <v>157</v>
      </c>
      <c r="F240" s="24" t="str">
        <f>LEFT(C240,1)</f>
        <v>Г</v>
      </c>
      <c r="G240" s="24" t="str">
        <f>LEFT(D240,1)</f>
        <v>С</v>
      </c>
      <c r="H240" s="24" t="str">
        <f>LEFT(E240,1)</f>
        <v>Д</v>
      </c>
      <c r="I240" s="20">
        <v>764203</v>
      </c>
      <c r="J240" s="21">
        <v>7</v>
      </c>
      <c r="K240" s="16" t="s">
        <v>357</v>
      </c>
      <c r="L240" s="17" t="s">
        <v>35</v>
      </c>
      <c r="M240" s="18">
        <v>12</v>
      </c>
      <c r="N240" s="18">
        <v>8</v>
      </c>
      <c r="O240" s="18">
        <v>1</v>
      </c>
      <c r="P240" s="18"/>
      <c r="Q240" s="18"/>
      <c r="R240" s="18"/>
      <c r="S240" s="18"/>
      <c r="T240" s="18"/>
      <c r="U240" s="18"/>
      <c r="V240" s="18"/>
      <c r="W240" s="18"/>
      <c r="X240" s="28"/>
      <c r="Y240" s="28"/>
      <c r="Z240" s="28"/>
      <c r="AA240" s="28"/>
      <c r="AB240" s="28"/>
      <c r="AC240" s="28"/>
      <c r="AD240" s="28"/>
      <c r="AE240" s="28"/>
      <c r="AF240" s="28"/>
      <c r="AG240" s="19">
        <f>SUM(M240:AF240)</f>
        <v>21</v>
      </c>
      <c r="AH240" s="25">
        <v>54</v>
      </c>
      <c r="AI240" s="26">
        <f>AG240/AH240</f>
        <v>0.3888888888888889</v>
      </c>
      <c r="AJ240" s="27" t="str">
        <f>IF(AG240&gt;75%*AH240,"Победитель",IF(AG240&gt;50%*AH240,"Призёр","Участник"))</f>
        <v>Участник</v>
      </c>
    </row>
    <row r="241" spans="1:36" x14ac:dyDescent="0.35">
      <c r="A241" s="23">
        <v>235</v>
      </c>
      <c r="B241" s="16" t="s">
        <v>8</v>
      </c>
      <c r="C241" s="16" t="s">
        <v>855</v>
      </c>
      <c r="D241" s="16" t="s">
        <v>473</v>
      </c>
      <c r="E241" s="16" t="s">
        <v>349</v>
      </c>
      <c r="F241" s="24" t="str">
        <f>LEFT(C241,1)</f>
        <v>З</v>
      </c>
      <c r="G241" s="24" t="str">
        <f>LEFT(D241,1)</f>
        <v>Т</v>
      </c>
      <c r="H241" s="24" t="str">
        <f>LEFT(E241,1)</f>
        <v>О</v>
      </c>
      <c r="I241" s="16">
        <v>764207</v>
      </c>
      <c r="J241" s="21">
        <v>7</v>
      </c>
      <c r="K241" s="16" t="s">
        <v>873</v>
      </c>
      <c r="L241" s="17" t="s">
        <v>35</v>
      </c>
      <c r="M241" s="28">
        <v>11</v>
      </c>
      <c r="N241" s="28">
        <v>8</v>
      </c>
      <c r="O241" s="28">
        <v>2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19">
        <f>SUM(M241:AF241)</f>
        <v>21</v>
      </c>
      <c r="AH241" s="25">
        <v>54</v>
      </c>
      <c r="AI241" s="26">
        <f>AG241/AH241</f>
        <v>0.3888888888888889</v>
      </c>
      <c r="AJ241" s="27" t="str">
        <f>IF(AG241&gt;75%*AH241,"Победитель",IF(AG241&gt;50%*AH241,"Призёр","Участник"))</f>
        <v>Участник</v>
      </c>
    </row>
    <row r="242" spans="1:36" x14ac:dyDescent="0.35">
      <c r="A242" s="23">
        <v>236</v>
      </c>
      <c r="B242" s="16" t="s">
        <v>480</v>
      </c>
      <c r="C242" s="16" t="s">
        <v>485</v>
      </c>
      <c r="D242" s="16" t="s">
        <v>486</v>
      </c>
      <c r="E242" s="16" t="s">
        <v>157</v>
      </c>
      <c r="F242" s="24" t="str">
        <f>LEFT(C242,1)</f>
        <v>Л</v>
      </c>
      <c r="G242" s="24" t="str">
        <f>LEFT(D242,1)</f>
        <v>И</v>
      </c>
      <c r="H242" s="24" t="str">
        <f>LEFT(E242,1)</f>
        <v>Д</v>
      </c>
      <c r="I242" s="20">
        <v>764209</v>
      </c>
      <c r="J242" s="21">
        <v>7</v>
      </c>
      <c r="K242" s="29" t="s">
        <v>352</v>
      </c>
      <c r="L242" s="17" t="s">
        <v>35</v>
      </c>
      <c r="M242" s="18">
        <v>6</v>
      </c>
      <c r="N242" s="18">
        <v>6</v>
      </c>
      <c r="O242" s="18">
        <v>9</v>
      </c>
      <c r="P242" s="18"/>
      <c r="Q242" s="18"/>
      <c r="R242" s="18"/>
      <c r="S242" s="18"/>
      <c r="T242" s="18"/>
      <c r="U242" s="18"/>
      <c r="V242" s="18"/>
      <c r="W242" s="18"/>
      <c r="X242" s="28"/>
      <c r="Y242" s="28"/>
      <c r="Z242" s="28"/>
      <c r="AA242" s="28"/>
      <c r="AB242" s="28"/>
      <c r="AC242" s="28"/>
      <c r="AD242" s="28"/>
      <c r="AE242" s="28"/>
      <c r="AF242" s="28"/>
      <c r="AG242" s="19">
        <f>SUM(M242:AF242)</f>
        <v>21</v>
      </c>
      <c r="AH242" s="25">
        <v>54</v>
      </c>
      <c r="AI242" s="26">
        <f>AG242/AH242</f>
        <v>0.3888888888888889</v>
      </c>
      <c r="AJ242" s="27" t="str">
        <f>IF(AG242&gt;75%*AH242,"Победитель",IF(AG242&gt;50%*AH242,"Призёр","Участник"))</f>
        <v>Участник</v>
      </c>
    </row>
    <row r="243" spans="1:36" x14ac:dyDescent="0.35">
      <c r="A243" s="23">
        <v>237</v>
      </c>
      <c r="B243" s="16" t="s">
        <v>8</v>
      </c>
      <c r="C243" s="16" t="s">
        <v>490</v>
      </c>
      <c r="D243" s="16" t="s">
        <v>491</v>
      </c>
      <c r="E243" s="16" t="s">
        <v>136</v>
      </c>
      <c r="F243" s="24" t="str">
        <f>LEFT(C243,1)</f>
        <v>Н</v>
      </c>
      <c r="G243" s="24" t="str">
        <f>LEFT(D243,1)</f>
        <v>З</v>
      </c>
      <c r="H243" s="24" t="str">
        <f>LEFT(E243,1)</f>
        <v>А</v>
      </c>
      <c r="I243" s="16">
        <v>764209</v>
      </c>
      <c r="J243" s="21">
        <v>7</v>
      </c>
      <c r="K243" s="16" t="s">
        <v>359</v>
      </c>
      <c r="L243" s="17" t="s">
        <v>35</v>
      </c>
      <c r="M243" s="28">
        <v>8</v>
      </c>
      <c r="N243" s="28">
        <v>4</v>
      </c>
      <c r="O243" s="28">
        <v>9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19">
        <f>SUM(M243:AF243)</f>
        <v>21</v>
      </c>
      <c r="AH243" s="25">
        <v>54</v>
      </c>
      <c r="AI243" s="26">
        <f>AG243/AH243</f>
        <v>0.3888888888888889</v>
      </c>
      <c r="AJ243" s="27" t="str">
        <f>IF(AG243&gt;75%*AH243,"Победитель",IF(AG243&gt;50%*AH243,"Призёр","Участник"))</f>
        <v>Участник</v>
      </c>
    </row>
    <row r="244" spans="1:36" x14ac:dyDescent="0.35">
      <c r="A244" s="23">
        <v>238</v>
      </c>
      <c r="B244" s="16" t="s">
        <v>55</v>
      </c>
      <c r="C244" s="16" t="s">
        <v>438</v>
      </c>
      <c r="D244" s="16" t="s">
        <v>100</v>
      </c>
      <c r="E244" s="16" t="s">
        <v>58</v>
      </c>
      <c r="F244" s="24" t="str">
        <f>LEFT(C244,1)</f>
        <v>П</v>
      </c>
      <c r="G244" s="24" t="str">
        <f>LEFT(D244,1)</f>
        <v>М</v>
      </c>
      <c r="H244" s="24" t="str">
        <f>LEFT(E244,1)</f>
        <v>А</v>
      </c>
      <c r="I244" s="20">
        <v>764206</v>
      </c>
      <c r="J244" s="21">
        <v>7</v>
      </c>
      <c r="K244" s="20" t="s">
        <v>352</v>
      </c>
      <c r="L244" s="17" t="s">
        <v>35</v>
      </c>
      <c r="M244" s="18">
        <v>1</v>
      </c>
      <c r="N244" s="18">
        <v>1</v>
      </c>
      <c r="O244" s="18">
        <v>0</v>
      </c>
      <c r="P244" s="18">
        <v>1</v>
      </c>
      <c r="Q244" s="18">
        <v>1</v>
      </c>
      <c r="R244" s="18">
        <v>0</v>
      </c>
      <c r="S244" s="18">
        <v>1</v>
      </c>
      <c r="T244" s="18">
        <v>0</v>
      </c>
      <c r="U244" s="18">
        <v>1</v>
      </c>
      <c r="V244" s="18">
        <v>1</v>
      </c>
      <c r="W244" s="18">
        <v>1</v>
      </c>
      <c r="X244" s="18">
        <v>1</v>
      </c>
      <c r="Y244" s="18">
        <v>1</v>
      </c>
      <c r="Z244" s="18">
        <v>0</v>
      </c>
      <c r="AA244" s="18">
        <v>0</v>
      </c>
      <c r="AB244" s="18">
        <v>8</v>
      </c>
      <c r="AC244" s="18">
        <v>0</v>
      </c>
      <c r="AD244" s="18">
        <v>1</v>
      </c>
      <c r="AE244" s="18">
        <v>1</v>
      </c>
      <c r="AF244" s="18">
        <v>1</v>
      </c>
      <c r="AG244" s="19">
        <f>SUM(M244:AF244)</f>
        <v>21</v>
      </c>
      <c r="AH244" s="25">
        <v>54</v>
      </c>
      <c r="AI244" s="26">
        <f>AG244/AH244</f>
        <v>0.3888888888888889</v>
      </c>
      <c r="AJ244" s="27" t="str">
        <f>IF(AG244&gt;75%*AH244,"Победитель",IF(AG244&gt;50%*AH244,"Призёр","Участник"))</f>
        <v>Участник</v>
      </c>
    </row>
    <row r="245" spans="1:36" x14ac:dyDescent="0.35">
      <c r="A245" s="23">
        <v>239</v>
      </c>
      <c r="B245" s="16" t="s">
        <v>8</v>
      </c>
      <c r="C245" s="16" t="s">
        <v>874</v>
      </c>
      <c r="D245" s="16" t="s">
        <v>875</v>
      </c>
      <c r="E245" s="16" t="s">
        <v>876</v>
      </c>
      <c r="F245" s="24" t="str">
        <f>LEFT(C245,1)</f>
        <v>С</v>
      </c>
      <c r="G245" s="24" t="str">
        <f>LEFT(D245,1)</f>
        <v>М</v>
      </c>
      <c r="H245" s="24" t="str">
        <f>LEFT(E245,1)</f>
        <v>А</v>
      </c>
      <c r="I245" s="16">
        <v>764207</v>
      </c>
      <c r="J245" s="21">
        <v>7</v>
      </c>
      <c r="K245" s="16" t="s">
        <v>873</v>
      </c>
      <c r="L245" s="17" t="s">
        <v>35</v>
      </c>
      <c r="M245" s="28">
        <v>4</v>
      </c>
      <c r="N245" s="28">
        <v>14</v>
      </c>
      <c r="O245" s="28">
        <v>3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19">
        <f>SUM(M245:AF245)</f>
        <v>21</v>
      </c>
      <c r="AH245" s="25">
        <v>54</v>
      </c>
      <c r="AI245" s="26">
        <f>AG245/AH245</f>
        <v>0.3888888888888889</v>
      </c>
      <c r="AJ245" s="27" t="str">
        <f>IF(AG245&gt;75%*AH245,"Победитель",IF(AG245&gt;50%*AH245,"Призёр","Участник"))</f>
        <v>Участник</v>
      </c>
    </row>
    <row r="246" spans="1:36" x14ac:dyDescent="0.35">
      <c r="A246" s="23">
        <v>240</v>
      </c>
      <c r="B246" s="16" t="s">
        <v>8</v>
      </c>
      <c r="C246" s="16" t="s">
        <v>492</v>
      </c>
      <c r="D246" s="16" t="s">
        <v>214</v>
      </c>
      <c r="E246" s="16" t="s">
        <v>493</v>
      </c>
      <c r="F246" s="24" t="str">
        <f>LEFT(C246,1)</f>
        <v>Ц</v>
      </c>
      <c r="G246" s="24" t="str">
        <f>LEFT(D246,1)</f>
        <v>А</v>
      </c>
      <c r="H246" s="24" t="str">
        <f>LEFT(E246,1)</f>
        <v>К</v>
      </c>
      <c r="I246" s="20">
        <v>764209</v>
      </c>
      <c r="J246" s="21">
        <v>7</v>
      </c>
      <c r="K246" s="16" t="s">
        <v>362</v>
      </c>
      <c r="L246" s="17" t="s">
        <v>35</v>
      </c>
      <c r="M246" s="18">
        <v>6</v>
      </c>
      <c r="N246" s="18">
        <v>6</v>
      </c>
      <c r="O246" s="18">
        <v>9</v>
      </c>
      <c r="P246" s="18"/>
      <c r="Q246" s="18"/>
      <c r="R246" s="18"/>
      <c r="S246" s="18"/>
      <c r="T246" s="18"/>
      <c r="U246" s="18"/>
      <c r="V246" s="18"/>
      <c r="W246" s="18"/>
      <c r="X246" s="28"/>
      <c r="Y246" s="28"/>
      <c r="Z246" s="28"/>
      <c r="AA246" s="28"/>
      <c r="AB246" s="28"/>
      <c r="AC246" s="28"/>
      <c r="AD246" s="28"/>
      <c r="AE246" s="28"/>
      <c r="AF246" s="28"/>
      <c r="AG246" s="19">
        <f>SUM(M246:AF246)</f>
        <v>21</v>
      </c>
      <c r="AH246" s="25">
        <v>54</v>
      </c>
      <c r="AI246" s="26">
        <f>AG246/AH246</f>
        <v>0.3888888888888889</v>
      </c>
      <c r="AJ246" s="27" t="str">
        <f>IF(AG246&gt;75%*AH246,"Победитель",IF(AG246&gt;50%*AH246,"Призёр","Участник"))</f>
        <v>Участник</v>
      </c>
    </row>
    <row r="247" spans="1:36" x14ac:dyDescent="0.35">
      <c r="A247" s="23">
        <v>241</v>
      </c>
      <c r="B247" s="16" t="s">
        <v>177</v>
      </c>
      <c r="C247" s="16" t="s">
        <v>373</v>
      </c>
      <c r="D247" s="16" t="s">
        <v>374</v>
      </c>
      <c r="E247" s="16" t="s">
        <v>53</v>
      </c>
      <c r="F247" s="24" t="str">
        <f>LEFT(C247,1)</f>
        <v>Ш</v>
      </c>
      <c r="G247" s="24" t="str">
        <f>LEFT(D247,1)</f>
        <v>С</v>
      </c>
      <c r="H247" s="24" t="str">
        <f>LEFT(E247,1)</f>
        <v>А</v>
      </c>
      <c r="I247" s="20">
        <v>76402</v>
      </c>
      <c r="J247" s="21">
        <v>7</v>
      </c>
      <c r="K247" s="16" t="s">
        <v>375</v>
      </c>
      <c r="L247" s="17" t="s">
        <v>35</v>
      </c>
      <c r="M247" s="28">
        <v>0</v>
      </c>
      <c r="N247" s="28">
        <v>0</v>
      </c>
      <c r="O247" s="28">
        <v>0</v>
      </c>
      <c r="P247" s="28">
        <v>1</v>
      </c>
      <c r="Q247" s="28">
        <v>1</v>
      </c>
      <c r="R247" s="28">
        <v>0</v>
      </c>
      <c r="S247" s="28">
        <v>1</v>
      </c>
      <c r="T247" s="28">
        <v>0</v>
      </c>
      <c r="U247" s="28">
        <v>1</v>
      </c>
      <c r="V247" s="28">
        <v>0</v>
      </c>
      <c r="W247" s="28">
        <v>0</v>
      </c>
      <c r="X247" s="28">
        <v>1</v>
      </c>
      <c r="Y247" s="28">
        <v>1</v>
      </c>
      <c r="Z247" s="28">
        <v>2</v>
      </c>
      <c r="AA247" s="28">
        <v>2</v>
      </c>
      <c r="AB247" s="28">
        <v>8</v>
      </c>
      <c r="AC247" s="28">
        <v>0</v>
      </c>
      <c r="AD247" s="28">
        <v>1</v>
      </c>
      <c r="AE247" s="28">
        <v>1</v>
      </c>
      <c r="AF247" s="28">
        <v>1</v>
      </c>
      <c r="AG247" s="19">
        <f>SUM(M247:AF247)</f>
        <v>21</v>
      </c>
      <c r="AH247" s="25">
        <v>54</v>
      </c>
      <c r="AI247" s="26">
        <f>AG247/AH247</f>
        <v>0.3888888888888889</v>
      </c>
      <c r="AJ247" s="27" t="str">
        <f>IF(AG247&gt;75%*AH247,"Победитель",IF(AG247&gt;50%*AH247,"Призёр","Участник"))</f>
        <v>Участник</v>
      </c>
    </row>
    <row r="248" spans="1:36" x14ac:dyDescent="0.35">
      <c r="A248" s="23">
        <v>242</v>
      </c>
      <c r="B248" s="49" t="s">
        <v>55</v>
      </c>
      <c r="C248" s="49" t="s">
        <v>438</v>
      </c>
      <c r="D248" s="49" t="s">
        <v>100</v>
      </c>
      <c r="E248" s="49" t="s">
        <v>58</v>
      </c>
      <c r="F248" s="24" t="str">
        <f>LEFT(C248,1)</f>
        <v>П</v>
      </c>
      <c r="G248" s="24" t="str">
        <f>LEFT(D248,1)</f>
        <v>М</v>
      </c>
      <c r="H248" s="24" t="str">
        <f>LEFT(E248,1)</f>
        <v>А</v>
      </c>
      <c r="I248" s="49">
        <v>764206</v>
      </c>
      <c r="J248" s="50">
        <v>7</v>
      </c>
      <c r="K248" s="49" t="s">
        <v>352</v>
      </c>
      <c r="L248" s="17" t="s">
        <v>35</v>
      </c>
      <c r="M248" s="51">
        <v>1</v>
      </c>
      <c r="N248" s="51">
        <v>1</v>
      </c>
      <c r="O248" s="51">
        <v>0</v>
      </c>
      <c r="P248" s="51">
        <v>1</v>
      </c>
      <c r="Q248" s="51">
        <v>1</v>
      </c>
      <c r="R248" s="51">
        <v>0</v>
      </c>
      <c r="S248" s="51">
        <v>1</v>
      </c>
      <c r="T248" s="51">
        <v>0</v>
      </c>
      <c r="U248" s="51">
        <v>1</v>
      </c>
      <c r="V248" s="51">
        <v>1</v>
      </c>
      <c r="W248" s="51">
        <v>1</v>
      </c>
      <c r="X248" s="51">
        <v>1</v>
      </c>
      <c r="Y248" s="51">
        <v>1</v>
      </c>
      <c r="Z248" s="51">
        <v>0</v>
      </c>
      <c r="AA248" s="51">
        <v>0</v>
      </c>
      <c r="AB248" s="51">
        <v>8</v>
      </c>
      <c r="AC248" s="51">
        <v>0</v>
      </c>
      <c r="AD248" s="51">
        <v>1</v>
      </c>
      <c r="AE248" s="51">
        <v>1</v>
      </c>
      <c r="AF248" s="51">
        <v>1</v>
      </c>
      <c r="AG248" s="19">
        <f>SUM(M248:AF248)</f>
        <v>21</v>
      </c>
      <c r="AH248" s="25">
        <v>54</v>
      </c>
      <c r="AI248" s="26">
        <f>AG248/AH248</f>
        <v>0.3888888888888889</v>
      </c>
      <c r="AJ248" s="27" t="str">
        <f>IF(AG248&gt;75%*AH248,"Победитель",IF(AG248&gt;50%*AH248,"Призёр","Участник"))</f>
        <v>Участник</v>
      </c>
    </row>
    <row r="249" spans="1:36" x14ac:dyDescent="0.35">
      <c r="A249" s="23">
        <v>243</v>
      </c>
      <c r="B249" s="30" t="s">
        <v>8</v>
      </c>
      <c r="C249" s="31" t="s">
        <v>986</v>
      </c>
      <c r="D249" s="31" t="s">
        <v>389</v>
      </c>
      <c r="E249" s="31" t="s">
        <v>272</v>
      </c>
      <c r="F249" s="24" t="str">
        <f>LEFT(C249,1)</f>
        <v>А</v>
      </c>
      <c r="G249" s="24" t="str">
        <f>LEFT(D249,1)</f>
        <v>А</v>
      </c>
      <c r="H249" s="24" t="str">
        <f>LEFT(E249,1)</f>
        <v>М</v>
      </c>
      <c r="I249" s="32">
        <v>764204</v>
      </c>
      <c r="J249" s="31">
        <v>7</v>
      </c>
      <c r="K249" s="30" t="s">
        <v>418</v>
      </c>
      <c r="L249" s="17" t="s">
        <v>35</v>
      </c>
      <c r="M249" s="33">
        <v>8</v>
      </c>
      <c r="N249" s="33">
        <v>10</v>
      </c>
      <c r="O249" s="33">
        <v>2</v>
      </c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28"/>
      <c r="AE249" s="28"/>
      <c r="AF249" s="28"/>
      <c r="AG249" s="19">
        <f>SUM(M249:AF249)</f>
        <v>20</v>
      </c>
      <c r="AH249" s="25">
        <v>54</v>
      </c>
      <c r="AI249" s="26">
        <f>AG249/AH249</f>
        <v>0.37037037037037035</v>
      </c>
      <c r="AJ249" s="27" t="str">
        <f>IF(AG249&gt;75%*AH249,"Победитель",IF(AG249&gt;50%*AH249,"Призёр","Участник"))</f>
        <v>Участник</v>
      </c>
    </row>
    <row r="250" spans="1:36" x14ac:dyDescent="0.35">
      <c r="A250" s="23">
        <v>244</v>
      </c>
      <c r="B250" s="30" t="s">
        <v>177</v>
      </c>
      <c r="C250" s="31" t="s">
        <v>988</v>
      </c>
      <c r="D250" s="31" t="s">
        <v>115</v>
      </c>
      <c r="E250" s="31" t="s">
        <v>53</v>
      </c>
      <c r="F250" s="24" t="str">
        <f>LEFT(C250,1)</f>
        <v>С</v>
      </c>
      <c r="G250" s="24" t="str">
        <f>LEFT(D250,1)</f>
        <v>И</v>
      </c>
      <c r="H250" s="24" t="str">
        <f>LEFT(E250,1)</f>
        <v>А</v>
      </c>
      <c r="I250" s="32">
        <v>764204</v>
      </c>
      <c r="J250" s="31">
        <v>7</v>
      </c>
      <c r="K250" s="30" t="s">
        <v>359</v>
      </c>
      <c r="L250" s="17" t="s">
        <v>35</v>
      </c>
      <c r="M250" s="33">
        <v>8</v>
      </c>
      <c r="N250" s="33">
        <v>10</v>
      </c>
      <c r="O250" s="33">
        <v>2</v>
      </c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28"/>
      <c r="AE250" s="28"/>
      <c r="AF250" s="28"/>
      <c r="AG250" s="19">
        <f>SUM(M250:AF250)</f>
        <v>20</v>
      </c>
      <c r="AH250" s="25">
        <v>54</v>
      </c>
      <c r="AI250" s="26">
        <f>AG250/AH250</f>
        <v>0.37037037037037035</v>
      </c>
      <c r="AJ250" s="27" t="str">
        <f>IF(AG250&gt;75%*AH250,"Победитель",IF(AG250&gt;50%*AH250,"Призёр","Участник"))</f>
        <v>Участник</v>
      </c>
    </row>
    <row r="251" spans="1:36" x14ac:dyDescent="0.35">
      <c r="A251" s="23">
        <v>245</v>
      </c>
      <c r="B251" s="16" t="s">
        <v>8</v>
      </c>
      <c r="C251" s="16" t="s">
        <v>365</v>
      </c>
      <c r="D251" s="16" t="s">
        <v>366</v>
      </c>
      <c r="E251" s="16" t="s">
        <v>224</v>
      </c>
      <c r="F251" s="24" t="str">
        <f>LEFT(C251,1)</f>
        <v>С</v>
      </c>
      <c r="G251" s="24" t="str">
        <f>LEFT(D251,1)</f>
        <v>К</v>
      </c>
      <c r="H251" s="24" t="str">
        <f>LEFT(E251,1)</f>
        <v>Р</v>
      </c>
      <c r="I251" s="20">
        <v>76402</v>
      </c>
      <c r="J251" s="21">
        <v>7</v>
      </c>
      <c r="K251" s="16" t="s">
        <v>367</v>
      </c>
      <c r="L251" s="17" t="s">
        <v>35</v>
      </c>
      <c r="M251" s="28">
        <v>0</v>
      </c>
      <c r="N251" s="28">
        <v>0</v>
      </c>
      <c r="O251" s="28">
        <v>0</v>
      </c>
      <c r="P251" s="28">
        <v>1</v>
      </c>
      <c r="Q251" s="28">
        <v>1</v>
      </c>
      <c r="R251" s="28">
        <v>1</v>
      </c>
      <c r="S251" s="28">
        <v>1</v>
      </c>
      <c r="T251" s="28">
        <v>0</v>
      </c>
      <c r="U251" s="28">
        <v>1</v>
      </c>
      <c r="V251" s="28">
        <v>1</v>
      </c>
      <c r="W251" s="28">
        <v>0</v>
      </c>
      <c r="X251" s="28">
        <v>1</v>
      </c>
      <c r="Y251" s="28">
        <v>1</v>
      </c>
      <c r="Z251" s="28">
        <v>0</v>
      </c>
      <c r="AA251" s="28">
        <v>2</v>
      </c>
      <c r="AB251" s="28">
        <v>8</v>
      </c>
      <c r="AC251" s="28">
        <v>0</v>
      </c>
      <c r="AD251" s="28">
        <v>1</v>
      </c>
      <c r="AE251" s="28">
        <v>1</v>
      </c>
      <c r="AF251" s="28">
        <v>0</v>
      </c>
      <c r="AG251" s="19">
        <f>SUM(M251:AF251)</f>
        <v>20</v>
      </c>
      <c r="AH251" s="25">
        <v>54</v>
      </c>
      <c r="AI251" s="26">
        <f>AG251/AH251</f>
        <v>0.37037037037037035</v>
      </c>
      <c r="AJ251" s="27" t="str">
        <f>IF(AG251&gt;75%*AH251,"Победитель",IF(AG251&gt;50%*AH251,"Призёр","Участник"))</f>
        <v>Участник</v>
      </c>
    </row>
    <row r="252" spans="1:36" x14ac:dyDescent="0.35">
      <c r="A252" s="23">
        <v>246</v>
      </c>
      <c r="B252" s="16" t="s">
        <v>8</v>
      </c>
      <c r="C252" s="16" t="s">
        <v>494</v>
      </c>
      <c r="D252" s="16" t="s">
        <v>214</v>
      </c>
      <c r="E252" s="16" t="s">
        <v>106</v>
      </c>
      <c r="F252" s="24" t="str">
        <f>LEFT(C252,1)</f>
        <v>К</v>
      </c>
      <c r="G252" s="24" t="str">
        <f>LEFT(D252,1)</f>
        <v>А</v>
      </c>
      <c r="H252" s="24" t="str">
        <f>LEFT(E252,1)</f>
        <v>А</v>
      </c>
      <c r="I252" s="20">
        <v>764209</v>
      </c>
      <c r="J252" s="21">
        <v>7</v>
      </c>
      <c r="K252" s="16" t="s">
        <v>364</v>
      </c>
      <c r="L252" s="17" t="s">
        <v>35</v>
      </c>
      <c r="M252" s="18">
        <v>8</v>
      </c>
      <c r="N252" s="18">
        <v>1</v>
      </c>
      <c r="O252" s="18">
        <v>9</v>
      </c>
      <c r="P252" s="18"/>
      <c r="Q252" s="18"/>
      <c r="R252" s="18"/>
      <c r="S252" s="18"/>
      <c r="T252" s="18"/>
      <c r="U252" s="18"/>
      <c r="V252" s="18"/>
      <c r="W252" s="18"/>
      <c r="X252" s="28"/>
      <c r="Y252" s="28"/>
      <c r="Z252" s="28"/>
      <c r="AA252" s="28"/>
      <c r="AB252" s="28"/>
      <c r="AC252" s="28"/>
      <c r="AD252" s="28"/>
      <c r="AE252" s="28"/>
      <c r="AF252" s="28"/>
      <c r="AG252" s="19">
        <f>SUM(M252:AF252)</f>
        <v>18</v>
      </c>
      <c r="AH252" s="25">
        <v>54</v>
      </c>
      <c r="AI252" s="26">
        <f>AG252/AH252</f>
        <v>0.33333333333333331</v>
      </c>
      <c r="AJ252" s="27" t="str">
        <f>IF(AG252&gt;75%*AH252,"Победитель",IF(AG252&gt;50%*AH252,"Призёр","Участник"))</f>
        <v>Участник</v>
      </c>
    </row>
    <row r="253" spans="1:36" x14ac:dyDescent="0.35">
      <c r="A253" s="23">
        <v>247</v>
      </c>
      <c r="B253" s="16" t="s">
        <v>8</v>
      </c>
      <c r="C253" s="16" t="s">
        <v>724</v>
      </c>
      <c r="D253" s="16" t="s">
        <v>309</v>
      </c>
      <c r="E253" s="16" t="s">
        <v>725</v>
      </c>
      <c r="F253" s="24" t="str">
        <f>LEFT(C253,1)</f>
        <v>Х</v>
      </c>
      <c r="G253" s="24" t="str">
        <f>LEFT(D253,1)</f>
        <v>П</v>
      </c>
      <c r="H253" s="24" t="str">
        <f>LEFT(E253,1)</f>
        <v>Н</v>
      </c>
      <c r="I253" s="20">
        <v>763127</v>
      </c>
      <c r="J253" s="21">
        <v>7</v>
      </c>
      <c r="K253" s="29" t="s">
        <v>355</v>
      </c>
      <c r="L253" s="17" t="s">
        <v>35</v>
      </c>
      <c r="M253" s="18">
        <v>1</v>
      </c>
      <c r="N253" s="18">
        <v>1</v>
      </c>
      <c r="O253" s="18">
        <v>0</v>
      </c>
      <c r="P253" s="18">
        <v>0</v>
      </c>
      <c r="Q253" s="18">
        <v>1</v>
      </c>
      <c r="R253" s="18">
        <v>1</v>
      </c>
      <c r="S253" s="18">
        <v>14</v>
      </c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19">
        <f>SUM(M253:AF253)</f>
        <v>18</v>
      </c>
      <c r="AH253" s="25">
        <v>54</v>
      </c>
      <c r="AI253" s="26">
        <f>AG253/AH253</f>
        <v>0.33333333333333331</v>
      </c>
      <c r="AJ253" s="27" t="str">
        <f>IF(AG253&gt;75%*AH253,"Победитель",IF(AG253&gt;50%*AH253,"Призёр","Участник"))</f>
        <v>Участник</v>
      </c>
    </row>
    <row r="254" spans="1:36" x14ac:dyDescent="0.35">
      <c r="A254" s="23">
        <v>248</v>
      </c>
      <c r="B254" s="16" t="s">
        <v>8</v>
      </c>
      <c r="C254" s="16" t="s">
        <v>867</v>
      </c>
      <c r="D254" s="16" t="s">
        <v>868</v>
      </c>
      <c r="E254" s="16" t="s">
        <v>506</v>
      </c>
      <c r="F254" s="24" t="str">
        <f>LEFT(C254,1)</f>
        <v>Г</v>
      </c>
      <c r="G254" s="24" t="str">
        <f>LEFT(D254,1)</f>
        <v>А</v>
      </c>
      <c r="H254" s="24" t="str">
        <f>LEFT(E254,1)</f>
        <v>Ю</v>
      </c>
      <c r="I254" s="16">
        <v>764207</v>
      </c>
      <c r="J254" s="21">
        <v>7</v>
      </c>
      <c r="K254" s="16" t="s">
        <v>873</v>
      </c>
      <c r="L254" s="17" t="s">
        <v>35</v>
      </c>
      <c r="M254" s="28">
        <v>3</v>
      </c>
      <c r="N254" s="28">
        <v>12</v>
      </c>
      <c r="O254" s="28">
        <v>2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19">
        <f>SUM(M254:AF254)</f>
        <v>17</v>
      </c>
      <c r="AH254" s="25">
        <v>54</v>
      </c>
      <c r="AI254" s="26">
        <f>AG254/AH254</f>
        <v>0.31481481481481483</v>
      </c>
      <c r="AJ254" s="27" t="str">
        <f>IF(AG254&gt;75%*AH254,"Победитель",IF(AG254&gt;50%*AH254,"Призёр","Участник"))</f>
        <v>Участник</v>
      </c>
    </row>
    <row r="255" spans="1:36" x14ac:dyDescent="0.35">
      <c r="A255" s="23">
        <v>249</v>
      </c>
      <c r="B255" s="30" t="s">
        <v>177</v>
      </c>
      <c r="C255" s="31" t="s">
        <v>989</v>
      </c>
      <c r="D255" s="31" t="s">
        <v>642</v>
      </c>
      <c r="E255" s="31" t="s">
        <v>643</v>
      </c>
      <c r="F255" s="24" t="str">
        <f>LEFT(C255,1)</f>
        <v>Г</v>
      </c>
      <c r="G255" s="24" t="str">
        <f>LEFT(D255,1)</f>
        <v>А</v>
      </c>
      <c r="H255" s="24" t="str">
        <f>LEFT(E255,1)</f>
        <v>Р</v>
      </c>
      <c r="I255" s="32">
        <v>764204</v>
      </c>
      <c r="J255" s="31">
        <v>7</v>
      </c>
      <c r="K255" s="30" t="s">
        <v>416</v>
      </c>
      <c r="L255" s="17" t="s">
        <v>35</v>
      </c>
      <c r="M255" s="33">
        <v>3</v>
      </c>
      <c r="N255" s="33">
        <v>12</v>
      </c>
      <c r="O255" s="33">
        <v>2</v>
      </c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28"/>
      <c r="AE255" s="28"/>
      <c r="AF255" s="28"/>
      <c r="AG255" s="19">
        <f>SUM(M255:AF255)</f>
        <v>17</v>
      </c>
      <c r="AH255" s="25">
        <v>54</v>
      </c>
      <c r="AI255" s="26">
        <f>AG255/AH255</f>
        <v>0.31481481481481483</v>
      </c>
      <c r="AJ255" s="27" t="str">
        <f>IF(AG255&gt;75%*AH255,"Победитель",IF(AG255&gt;50%*AH255,"Призёр","Участник"))</f>
        <v>Участник</v>
      </c>
    </row>
    <row r="256" spans="1:36" x14ac:dyDescent="0.35">
      <c r="A256" s="23">
        <v>250</v>
      </c>
      <c r="B256" s="16" t="s">
        <v>8</v>
      </c>
      <c r="C256" s="16" t="s">
        <v>338</v>
      </c>
      <c r="D256" s="16" t="s">
        <v>389</v>
      </c>
      <c r="E256" s="16" t="s">
        <v>243</v>
      </c>
      <c r="F256" s="24" t="str">
        <f>LEFT(C256,1)</f>
        <v>С</v>
      </c>
      <c r="G256" s="24" t="str">
        <f>LEFT(D256,1)</f>
        <v>А</v>
      </c>
      <c r="H256" s="24" t="str">
        <f>LEFT(E256,1)</f>
        <v>С</v>
      </c>
      <c r="I256" s="20">
        <v>763127</v>
      </c>
      <c r="J256" s="21">
        <v>7</v>
      </c>
      <c r="K256" s="29" t="s">
        <v>352</v>
      </c>
      <c r="L256" s="17" t="s">
        <v>35</v>
      </c>
      <c r="M256" s="18">
        <v>1</v>
      </c>
      <c r="N256" s="18">
        <v>1</v>
      </c>
      <c r="O256" s="18">
        <v>0</v>
      </c>
      <c r="P256" s="18">
        <v>0</v>
      </c>
      <c r="Q256" s="18">
        <v>0</v>
      </c>
      <c r="R256" s="18">
        <v>1</v>
      </c>
      <c r="S256" s="18">
        <v>14</v>
      </c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19">
        <f>SUM(M256:AF256)</f>
        <v>17</v>
      </c>
      <c r="AH256" s="25">
        <v>54</v>
      </c>
      <c r="AI256" s="26">
        <f>AG256/AH256</f>
        <v>0.31481481481481483</v>
      </c>
      <c r="AJ256" s="27" t="str">
        <f>IF(AG256&gt;75%*AH256,"Победитель",IF(AG256&gt;50%*AH256,"Призёр","Участник"))</f>
        <v>Участник</v>
      </c>
    </row>
    <row r="257" spans="1:36" x14ac:dyDescent="0.35">
      <c r="A257" s="23">
        <v>251</v>
      </c>
      <c r="B257" s="30" t="s">
        <v>8</v>
      </c>
      <c r="C257" s="31" t="s">
        <v>990</v>
      </c>
      <c r="D257" s="31" t="s">
        <v>386</v>
      </c>
      <c r="E257" s="31" t="s">
        <v>106</v>
      </c>
      <c r="F257" s="24" t="str">
        <f>LEFT(C257,1)</f>
        <v>С</v>
      </c>
      <c r="G257" s="24" t="str">
        <f>LEFT(D257,1)</f>
        <v>В</v>
      </c>
      <c r="H257" s="24" t="str">
        <f>LEFT(E257,1)</f>
        <v>А</v>
      </c>
      <c r="I257" s="32">
        <v>764204</v>
      </c>
      <c r="J257" s="31">
        <v>7</v>
      </c>
      <c r="K257" s="30" t="s">
        <v>646</v>
      </c>
      <c r="L257" s="17" t="s">
        <v>35</v>
      </c>
      <c r="M257" s="33">
        <v>6</v>
      </c>
      <c r="N257" s="33">
        <v>10</v>
      </c>
      <c r="O257" s="33">
        <v>1</v>
      </c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28"/>
      <c r="AE257" s="28"/>
      <c r="AF257" s="28"/>
      <c r="AG257" s="19">
        <f>SUM(M257:AF257)</f>
        <v>17</v>
      </c>
      <c r="AH257" s="25">
        <v>54</v>
      </c>
      <c r="AI257" s="26">
        <f>AG257/AH257</f>
        <v>0.31481481481481483</v>
      </c>
      <c r="AJ257" s="27" t="str">
        <f>IF(AG257&gt;75%*AH257,"Победитель",IF(AG257&gt;50%*AH257,"Призёр","Участник"))</f>
        <v>Участник</v>
      </c>
    </row>
    <row r="258" spans="1:36" x14ac:dyDescent="0.35">
      <c r="A258" s="23">
        <v>252</v>
      </c>
      <c r="B258" s="16" t="s">
        <v>177</v>
      </c>
      <c r="C258" s="16" t="s">
        <v>863</v>
      </c>
      <c r="D258" s="16" t="s">
        <v>139</v>
      </c>
      <c r="E258" s="16" t="s">
        <v>540</v>
      </c>
      <c r="F258" s="24" t="str">
        <f>LEFT(C258,1)</f>
        <v>С</v>
      </c>
      <c r="G258" s="24" t="str">
        <f>LEFT(D258,1)</f>
        <v>К</v>
      </c>
      <c r="H258" s="24" t="str">
        <f>LEFT(E258,1)</f>
        <v>И</v>
      </c>
      <c r="I258" s="16">
        <v>764207</v>
      </c>
      <c r="J258" s="21">
        <v>7</v>
      </c>
      <c r="K258" s="16" t="s">
        <v>873</v>
      </c>
      <c r="L258" s="17" t="s">
        <v>35</v>
      </c>
      <c r="M258" s="28">
        <v>9</v>
      </c>
      <c r="N258" s="28">
        <v>6</v>
      </c>
      <c r="O258" s="28">
        <v>2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19">
        <f>SUM(M258:AF258)</f>
        <v>17</v>
      </c>
      <c r="AH258" s="25">
        <v>54</v>
      </c>
      <c r="AI258" s="26">
        <f>AG258/AH258</f>
        <v>0.31481481481481483</v>
      </c>
      <c r="AJ258" s="27" t="str">
        <f>IF(AG258&gt;75%*AH258,"Победитель",IF(AG258&gt;50%*AH258,"Призёр","Участник"))</f>
        <v>Участник</v>
      </c>
    </row>
    <row r="259" spans="1:36" x14ac:dyDescent="0.35">
      <c r="A259" s="23">
        <v>253</v>
      </c>
      <c r="B259" s="30" t="s">
        <v>177</v>
      </c>
      <c r="C259" s="31" t="s">
        <v>991</v>
      </c>
      <c r="D259" s="31" t="s">
        <v>363</v>
      </c>
      <c r="E259" s="31" t="s">
        <v>449</v>
      </c>
      <c r="F259" s="24" t="str">
        <f>LEFT(C259,1)</f>
        <v>З</v>
      </c>
      <c r="G259" s="24" t="str">
        <f>LEFT(D259,1)</f>
        <v>А</v>
      </c>
      <c r="H259" s="24" t="str">
        <f>LEFT(E259,1)</f>
        <v>А</v>
      </c>
      <c r="I259" s="32">
        <v>764204</v>
      </c>
      <c r="J259" s="31">
        <v>7</v>
      </c>
      <c r="K259" s="30" t="s">
        <v>369</v>
      </c>
      <c r="L259" s="17" t="s">
        <v>35</v>
      </c>
      <c r="M259" s="33">
        <v>6</v>
      </c>
      <c r="N259" s="33">
        <v>8</v>
      </c>
      <c r="O259" s="33">
        <v>2</v>
      </c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28"/>
      <c r="AE259" s="28"/>
      <c r="AF259" s="28"/>
      <c r="AG259" s="19">
        <f>SUM(M259:AF259)</f>
        <v>16</v>
      </c>
      <c r="AH259" s="25">
        <v>54</v>
      </c>
      <c r="AI259" s="26">
        <f>AG259/AH259</f>
        <v>0.29629629629629628</v>
      </c>
      <c r="AJ259" s="27" t="str">
        <f>IF(AG259&gt;75%*AH259,"Победитель",IF(AG259&gt;50%*AH259,"Призёр","Участник"))</f>
        <v>Участник</v>
      </c>
    </row>
    <row r="260" spans="1:36" x14ac:dyDescent="0.35">
      <c r="A260" s="23">
        <v>254</v>
      </c>
      <c r="B260" s="30" t="s">
        <v>177</v>
      </c>
      <c r="C260" s="31" t="s">
        <v>844</v>
      </c>
      <c r="D260" s="31" t="s">
        <v>189</v>
      </c>
      <c r="E260" s="31" t="s">
        <v>499</v>
      </c>
      <c r="F260" s="24" t="str">
        <f>LEFT(C260,1)</f>
        <v>И</v>
      </c>
      <c r="G260" s="24" t="str">
        <f>LEFT(D260,1)</f>
        <v>Н</v>
      </c>
      <c r="H260" s="24" t="str">
        <f>LEFT(E260,1)</f>
        <v>Ю</v>
      </c>
      <c r="I260" s="32">
        <v>764204</v>
      </c>
      <c r="J260" s="31">
        <v>7</v>
      </c>
      <c r="K260" s="30" t="s">
        <v>352</v>
      </c>
      <c r="L260" s="17" t="s">
        <v>35</v>
      </c>
      <c r="M260" s="33">
        <v>3</v>
      </c>
      <c r="N260" s="33">
        <v>10</v>
      </c>
      <c r="O260" s="33">
        <v>0</v>
      </c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28"/>
      <c r="AE260" s="28"/>
      <c r="AF260" s="28"/>
      <c r="AG260" s="19">
        <f>SUM(M260:AF260)</f>
        <v>13</v>
      </c>
      <c r="AH260" s="25">
        <v>54</v>
      </c>
      <c r="AI260" s="26">
        <f>AG260/AH260</f>
        <v>0.24074074074074073</v>
      </c>
      <c r="AJ260" s="27" t="str">
        <f>IF(AG260&gt;75%*AH260,"Победитель",IF(AG260&gt;50%*AH260,"Призёр","Участник"))</f>
        <v>Участник</v>
      </c>
    </row>
    <row r="261" spans="1:36" x14ac:dyDescent="0.35">
      <c r="A261" s="23">
        <v>255</v>
      </c>
      <c r="B261" s="16" t="s">
        <v>177</v>
      </c>
      <c r="C261" s="16" t="s">
        <v>877</v>
      </c>
      <c r="D261" s="16" t="s">
        <v>402</v>
      </c>
      <c r="E261" s="16" t="s">
        <v>878</v>
      </c>
      <c r="F261" s="24" t="str">
        <f>LEFT(C261,1)</f>
        <v>Т</v>
      </c>
      <c r="G261" s="24" t="str">
        <f>LEFT(D261,1)</f>
        <v>Д</v>
      </c>
      <c r="H261" s="24" t="str">
        <f>LEFT(E261,1)</f>
        <v>Р</v>
      </c>
      <c r="I261" s="16">
        <v>764207</v>
      </c>
      <c r="J261" s="21">
        <v>7</v>
      </c>
      <c r="K261" s="16" t="s">
        <v>873</v>
      </c>
      <c r="L261" s="17" t="s">
        <v>35</v>
      </c>
      <c r="M261" s="28">
        <v>5</v>
      </c>
      <c r="N261" s="28">
        <v>8</v>
      </c>
      <c r="O261" s="28">
        <v>0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19">
        <f>SUM(M261:AF261)</f>
        <v>13</v>
      </c>
      <c r="AH261" s="25">
        <v>54</v>
      </c>
      <c r="AI261" s="26">
        <f>AG261/AH261</f>
        <v>0.24074074074074073</v>
      </c>
      <c r="AJ261" s="27" t="str">
        <f>IF(AG261&gt;75%*AH261,"Победитель",IF(AG261&gt;50%*AH261,"Призёр","Участник"))</f>
        <v>Участник</v>
      </c>
    </row>
    <row r="262" spans="1:36" x14ac:dyDescent="0.35">
      <c r="A262" s="23">
        <v>256</v>
      </c>
      <c r="B262" s="16" t="s">
        <v>8</v>
      </c>
      <c r="C262" s="16" t="s">
        <v>851</v>
      </c>
      <c r="D262" s="16" t="s">
        <v>214</v>
      </c>
      <c r="E262" s="16" t="s">
        <v>668</v>
      </c>
      <c r="F262" s="24" t="str">
        <f>LEFT(C262,1)</f>
        <v>Г</v>
      </c>
      <c r="G262" s="24" t="str">
        <f>LEFT(D262,1)</f>
        <v>А</v>
      </c>
      <c r="H262" s="24" t="str">
        <f>LEFT(E262,1)</f>
        <v>В</v>
      </c>
      <c r="I262" s="16">
        <v>764207</v>
      </c>
      <c r="J262" s="21">
        <v>7</v>
      </c>
      <c r="K262" s="16" t="s">
        <v>873</v>
      </c>
      <c r="L262" s="17" t="s">
        <v>35</v>
      </c>
      <c r="M262" s="28">
        <v>6</v>
      </c>
      <c r="N262" s="28">
        <v>4</v>
      </c>
      <c r="O262" s="28">
        <v>2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19">
        <f>SUM(M262:AF262)</f>
        <v>12</v>
      </c>
      <c r="AH262" s="25">
        <v>54</v>
      </c>
      <c r="AI262" s="26">
        <f>AG262/AH262</f>
        <v>0.22222222222222221</v>
      </c>
      <c r="AJ262" s="27" t="str">
        <f>IF(AG262&gt;75%*AH262,"Победитель",IF(AG262&gt;50%*AH262,"Призёр","Участник"))</f>
        <v>Участник</v>
      </c>
    </row>
    <row r="263" spans="1:36" x14ac:dyDescent="0.35">
      <c r="A263" s="23">
        <v>257</v>
      </c>
      <c r="B263" s="16" t="s">
        <v>8</v>
      </c>
      <c r="C263" s="16" t="s">
        <v>543</v>
      </c>
      <c r="D263" s="16" t="s">
        <v>65</v>
      </c>
      <c r="E263" s="16" t="s">
        <v>136</v>
      </c>
      <c r="F263" s="24" t="str">
        <f>LEFT(C263,1)</f>
        <v>Д</v>
      </c>
      <c r="G263" s="24" t="str">
        <f>LEFT(D263,1)</f>
        <v>А</v>
      </c>
      <c r="H263" s="24" t="str">
        <f>LEFT(E263,1)</f>
        <v>А</v>
      </c>
      <c r="I263" s="20">
        <v>763106</v>
      </c>
      <c r="J263" s="21">
        <v>7</v>
      </c>
      <c r="K263" s="29" t="s">
        <v>357</v>
      </c>
      <c r="L263" s="17" t="s">
        <v>35</v>
      </c>
      <c r="M263" s="18">
        <v>7</v>
      </c>
      <c r="N263" s="18">
        <v>2</v>
      </c>
      <c r="O263" s="18">
        <v>3</v>
      </c>
      <c r="P263" s="18"/>
      <c r="Q263" s="18"/>
      <c r="R263" s="18"/>
      <c r="S263" s="18"/>
      <c r="T263" s="18"/>
      <c r="U263" s="18"/>
      <c r="V263" s="18"/>
      <c r="W263" s="18"/>
      <c r="X263" s="28"/>
      <c r="Y263" s="28"/>
      <c r="Z263" s="28"/>
      <c r="AA263" s="28"/>
      <c r="AB263" s="28"/>
      <c r="AC263" s="28"/>
      <c r="AD263" s="28"/>
      <c r="AE263" s="28"/>
      <c r="AF263" s="28"/>
      <c r="AG263" s="19">
        <f>SUM(M263:AF263)</f>
        <v>12</v>
      </c>
      <c r="AH263" s="25">
        <v>54</v>
      </c>
      <c r="AI263" s="26">
        <f>AG263/AH263</f>
        <v>0.22222222222222221</v>
      </c>
      <c r="AJ263" s="27" t="str">
        <f>IF(AG263&gt;75%*AH263,"Победитель",IF(AG263&gt;50%*AH263,"Призёр","Участник"))</f>
        <v>Участник</v>
      </c>
    </row>
    <row r="264" spans="1:36" x14ac:dyDescent="0.35">
      <c r="A264" s="23">
        <v>258</v>
      </c>
      <c r="B264" s="30" t="s">
        <v>8</v>
      </c>
      <c r="C264" s="31" t="s">
        <v>992</v>
      </c>
      <c r="D264" s="31" t="s">
        <v>214</v>
      </c>
      <c r="E264" s="31" t="s">
        <v>186</v>
      </c>
      <c r="F264" s="24" t="str">
        <f>LEFT(C264,1)</f>
        <v>Г</v>
      </c>
      <c r="G264" s="24" t="str">
        <f>LEFT(D264,1)</f>
        <v>А</v>
      </c>
      <c r="H264" s="24" t="str">
        <f>LEFT(E264,1)</f>
        <v>Д</v>
      </c>
      <c r="I264" s="32">
        <v>764204</v>
      </c>
      <c r="J264" s="31">
        <v>7</v>
      </c>
      <c r="K264" s="30" t="s">
        <v>364</v>
      </c>
      <c r="L264" s="17" t="s">
        <v>35</v>
      </c>
      <c r="M264" s="33">
        <v>4</v>
      </c>
      <c r="N264" s="33">
        <v>6</v>
      </c>
      <c r="O264" s="33">
        <v>1</v>
      </c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28"/>
      <c r="AE264" s="28"/>
      <c r="AF264" s="28"/>
      <c r="AG264" s="19">
        <f>SUM(M264:AF264)</f>
        <v>11</v>
      </c>
      <c r="AH264" s="25">
        <v>54</v>
      </c>
      <c r="AI264" s="26">
        <f>AG264/AH264</f>
        <v>0.20370370370370369</v>
      </c>
      <c r="AJ264" s="27" t="str">
        <f>IF(AG264&gt;75%*AH264,"Победитель",IF(AG264&gt;50%*AH264,"Призёр","Участник"))</f>
        <v>Участник</v>
      </c>
    </row>
    <row r="265" spans="1:36" x14ac:dyDescent="0.35">
      <c r="A265" s="23">
        <v>259</v>
      </c>
      <c r="B265" s="16" t="s">
        <v>177</v>
      </c>
      <c r="C265" s="16" t="s">
        <v>880</v>
      </c>
      <c r="D265" s="16" t="s">
        <v>456</v>
      </c>
      <c r="E265" s="16" t="s">
        <v>540</v>
      </c>
      <c r="F265" s="24" t="str">
        <f>LEFT(C265,1)</f>
        <v>Ж</v>
      </c>
      <c r="G265" s="24" t="str">
        <f>LEFT(D265,1)</f>
        <v>А</v>
      </c>
      <c r="H265" s="24" t="str">
        <f>LEFT(E265,1)</f>
        <v>И</v>
      </c>
      <c r="I265" s="16">
        <v>764207</v>
      </c>
      <c r="J265" s="21">
        <v>7</v>
      </c>
      <c r="K265" s="16" t="s">
        <v>873</v>
      </c>
      <c r="L265" s="17" t="s">
        <v>35</v>
      </c>
      <c r="M265" s="28">
        <v>3</v>
      </c>
      <c r="N265" s="28">
        <v>8</v>
      </c>
      <c r="O265" s="28">
        <v>0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19">
        <f>SUM(M265:AF265)</f>
        <v>11</v>
      </c>
      <c r="AH265" s="25">
        <v>54</v>
      </c>
      <c r="AI265" s="26">
        <f>AG265/AH265</f>
        <v>0.20370370370370369</v>
      </c>
      <c r="AJ265" s="27" t="str">
        <f>IF(AG265&gt;75%*AH265,"Победитель",IF(AG265&gt;50%*AH265,"Призёр","Участник"))</f>
        <v>Участник</v>
      </c>
    </row>
    <row r="266" spans="1:36" x14ac:dyDescent="0.35">
      <c r="A266" s="23">
        <v>260</v>
      </c>
      <c r="B266" s="16" t="s">
        <v>177</v>
      </c>
      <c r="C266" s="16" t="s">
        <v>865</v>
      </c>
      <c r="D266" s="16" t="s">
        <v>866</v>
      </c>
      <c r="E266" s="16" t="s">
        <v>168</v>
      </c>
      <c r="F266" s="24" t="str">
        <f>LEFT(C266,1)</f>
        <v>В</v>
      </c>
      <c r="G266" s="24" t="str">
        <f>LEFT(D266,1)</f>
        <v>Т</v>
      </c>
      <c r="H266" s="24" t="str">
        <f>LEFT(E266,1)</f>
        <v>С</v>
      </c>
      <c r="I266" s="16">
        <v>764207</v>
      </c>
      <c r="J266" s="21">
        <v>7</v>
      </c>
      <c r="K266" s="16" t="s">
        <v>873</v>
      </c>
      <c r="L266" s="17" t="s">
        <v>35</v>
      </c>
      <c r="M266" s="28">
        <v>3</v>
      </c>
      <c r="N266" s="28">
        <v>6</v>
      </c>
      <c r="O266" s="28">
        <v>0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19">
        <f>SUM(M266:AF266)</f>
        <v>9</v>
      </c>
      <c r="AH266" s="25">
        <v>54</v>
      </c>
      <c r="AI266" s="26">
        <f>AG266/AH266</f>
        <v>0.16666666666666666</v>
      </c>
      <c r="AJ266" s="27" t="str">
        <f>IF(AG266&gt;75%*AH266,"Победитель",IF(AG266&gt;50%*AH266,"Призёр","Участник"))</f>
        <v>Участник</v>
      </c>
    </row>
    <row r="267" spans="1:36" x14ac:dyDescent="0.35">
      <c r="A267" s="23">
        <v>261</v>
      </c>
      <c r="B267" s="16" t="s">
        <v>8</v>
      </c>
      <c r="C267" s="16" t="s">
        <v>853</v>
      </c>
      <c r="D267" s="16" t="s">
        <v>227</v>
      </c>
      <c r="E267" s="16" t="s">
        <v>79</v>
      </c>
      <c r="F267" s="24" t="str">
        <f>LEFT(C267,1)</f>
        <v>Е</v>
      </c>
      <c r="G267" s="24" t="str">
        <f>LEFT(D267,1)</f>
        <v>Д</v>
      </c>
      <c r="H267" s="24" t="str">
        <f>LEFT(E267,1)</f>
        <v>А</v>
      </c>
      <c r="I267" s="16">
        <v>764207</v>
      </c>
      <c r="J267" s="21">
        <v>7</v>
      </c>
      <c r="K267" s="16" t="s">
        <v>873</v>
      </c>
      <c r="L267" s="17" t="s">
        <v>35</v>
      </c>
      <c r="M267" s="28">
        <v>3</v>
      </c>
      <c r="N267" s="28">
        <v>2</v>
      </c>
      <c r="O267" s="28">
        <v>3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19">
        <f>SUM(M267:AF267)</f>
        <v>8</v>
      </c>
      <c r="AH267" s="25">
        <v>54</v>
      </c>
      <c r="AI267" s="26">
        <f>AG267/AH267</f>
        <v>0.14814814814814814</v>
      </c>
      <c r="AJ267" s="27" t="str">
        <f>IF(AG267&gt;75%*AH267,"Победитель",IF(AG267&gt;50%*AH267,"Призёр","Участник"))</f>
        <v>Участник</v>
      </c>
    </row>
    <row r="268" spans="1:36" x14ac:dyDescent="0.35">
      <c r="A268" s="23">
        <v>262</v>
      </c>
      <c r="B268" s="16" t="s">
        <v>177</v>
      </c>
      <c r="C268" s="16" t="s">
        <v>502</v>
      </c>
      <c r="D268" s="16" t="s">
        <v>201</v>
      </c>
      <c r="E268" s="16" t="s">
        <v>286</v>
      </c>
      <c r="F268" s="24" t="str">
        <f>LEFT(C268,1)</f>
        <v>П</v>
      </c>
      <c r="G268" s="24" t="str">
        <f>LEFT(D268,1)</f>
        <v>М</v>
      </c>
      <c r="H268" s="24" t="str">
        <f>LEFT(E268,1)</f>
        <v>К</v>
      </c>
      <c r="I268" s="16">
        <v>764207</v>
      </c>
      <c r="J268" s="21">
        <v>7</v>
      </c>
      <c r="K268" s="16" t="s">
        <v>873</v>
      </c>
      <c r="L268" s="17" t="s">
        <v>35</v>
      </c>
      <c r="M268" s="28">
        <v>1</v>
      </c>
      <c r="N268" s="28">
        <v>6</v>
      </c>
      <c r="O268" s="28">
        <v>1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19">
        <f>SUM(M268:AF268)</f>
        <v>8</v>
      </c>
      <c r="AH268" s="25">
        <v>54</v>
      </c>
      <c r="AI268" s="26">
        <f>AG268/AH268</f>
        <v>0.14814814814814814</v>
      </c>
      <c r="AJ268" s="27" t="str">
        <f>IF(AG268&gt;75%*AH268,"Победитель",IF(AG268&gt;50%*AH268,"Призёр","Участник"))</f>
        <v>Участник</v>
      </c>
    </row>
    <row r="269" spans="1:36" x14ac:dyDescent="0.35">
      <c r="A269" s="23">
        <v>263</v>
      </c>
      <c r="B269" s="16" t="s">
        <v>8</v>
      </c>
      <c r="C269" s="16" t="s">
        <v>544</v>
      </c>
      <c r="D269" s="16" t="s">
        <v>545</v>
      </c>
      <c r="E269" s="16" t="s">
        <v>546</v>
      </c>
      <c r="F269" s="24" t="str">
        <f>LEFT(C269,1)</f>
        <v>Д</v>
      </c>
      <c r="G269" s="24" t="str">
        <f>LEFT(D269,1)</f>
        <v>С</v>
      </c>
      <c r="H269" s="24" t="str">
        <f>LEFT(E269,1)</f>
        <v>С</v>
      </c>
      <c r="I269" s="20">
        <v>763106</v>
      </c>
      <c r="J269" s="21">
        <v>7</v>
      </c>
      <c r="K269" s="29" t="s">
        <v>359</v>
      </c>
      <c r="L269" s="17" t="s">
        <v>35</v>
      </c>
      <c r="M269" s="18">
        <v>4</v>
      </c>
      <c r="N269" s="18">
        <v>0</v>
      </c>
      <c r="O269" s="18">
        <v>3</v>
      </c>
      <c r="P269" s="18"/>
      <c r="Q269" s="18"/>
      <c r="R269" s="18"/>
      <c r="S269" s="18"/>
      <c r="T269" s="18"/>
      <c r="U269" s="18"/>
      <c r="V269" s="18"/>
      <c r="W269" s="18"/>
      <c r="X269" s="28"/>
      <c r="Y269" s="28"/>
      <c r="Z269" s="28"/>
      <c r="AA269" s="28"/>
      <c r="AB269" s="28"/>
      <c r="AC269" s="28"/>
      <c r="AD269" s="28"/>
      <c r="AE269" s="28"/>
      <c r="AF269" s="28"/>
      <c r="AG269" s="19">
        <f>SUM(M269:AF269)</f>
        <v>7</v>
      </c>
      <c r="AH269" s="25">
        <v>54</v>
      </c>
      <c r="AI269" s="26">
        <f>AG269/AH269</f>
        <v>0.12962962962962962</v>
      </c>
      <c r="AJ269" s="27" t="str">
        <f>IF(AG269&gt;75%*AH269,"Победитель",IF(AG269&gt;50%*AH269,"Призёр","Участник"))</f>
        <v>Участник</v>
      </c>
    </row>
    <row r="270" spans="1:36" x14ac:dyDescent="0.35">
      <c r="A270" s="23">
        <v>264</v>
      </c>
      <c r="B270" s="30" t="s">
        <v>8</v>
      </c>
      <c r="C270" s="31" t="s">
        <v>993</v>
      </c>
      <c r="D270" s="31" t="s">
        <v>89</v>
      </c>
      <c r="E270" s="31" t="s">
        <v>79</v>
      </c>
      <c r="F270" s="24" t="str">
        <f>LEFT(C270,1)</f>
        <v>М</v>
      </c>
      <c r="G270" s="24" t="str">
        <f>LEFT(D270,1)</f>
        <v>О</v>
      </c>
      <c r="H270" s="24" t="str">
        <f>LEFT(E270,1)</f>
        <v>А</v>
      </c>
      <c r="I270" s="32">
        <v>764204</v>
      </c>
      <c r="J270" s="31">
        <v>7</v>
      </c>
      <c r="K270" s="30" t="s">
        <v>357</v>
      </c>
      <c r="L270" s="17" t="s">
        <v>35</v>
      </c>
      <c r="M270" s="33">
        <v>5</v>
      </c>
      <c r="N270" s="33">
        <v>2</v>
      </c>
      <c r="O270" s="33">
        <v>0</v>
      </c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28"/>
      <c r="AE270" s="28"/>
      <c r="AF270" s="28"/>
      <c r="AG270" s="19">
        <f>SUM(M270:AF270)</f>
        <v>7</v>
      </c>
      <c r="AH270" s="25">
        <v>54</v>
      </c>
      <c r="AI270" s="26">
        <f>AG270/AH270</f>
        <v>0.12962962962962962</v>
      </c>
      <c r="AJ270" s="27" t="str">
        <f>IF(AG270&gt;75%*AH270,"Победитель",IF(AG270&gt;50%*AH270,"Призёр","Участник"))</f>
        <v>Участник</v>
      </c>
    </row>
    <row r="271" spans="1:36" x14ac:dyDescent="0.35">
      <c r="A271" s="23">
        <v>265</v>
      </c>
      <c r="B271" s="16" t="s">
        <v>8</v>
      </c>
      <c r="C271" s="16" t="s">
        <v>879</v>
      </c>
      <c r="D271" s="16" t="s">
        <v>377</v>
      </c>
      <c r="E271" s="16" t="s">
        <v>136</v>
      </c>
      <c r="F271" s="24" t="str">
        <f>LEFT(C271,1)</f>
        <v>Ш</v>
      </c>
      <c r="G271" s="24" t="str">
        <f>LEFT(D271,1)</f>
        <v>К</v>
      </c>
      <c r="H271" s="24" t="str">
        <f>LEFT(E271,1)</f>
        <v>А</v>
      </c>
      <c r="I271" s="16">
        <v>764207</v>
      </c>
      <c r="J271" s="21">
        <v>7</v>
      </c>
      <c r="K271" s="16" t="s">
        <v>873</v>
      </c>
      <c r="L271" s="17" t="s">
        <v>35</v>
      </c>
      <c r="M271" s="28">
        <v>6</v>
      </c>
      <c r="N271" s="28">
        <v>0</v>
      </c>
      <c r="O271" s="28">
        <v>1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19">
        <f>SUM(M271:AF271)</f>
        <v>7</v>
      </c>
      <c r="AH271" s="25">
        <v>54</v>
      </c>
      <c r="AI271" s="26">
        <f>AG271/AH271</f>
        <v>0.12962962962962962</v>
      </c>
      <c r="AJ271" s="27" t="str">
        <f>IF(AG271&gt;75%*AH271,"Победитель",IF(AG271&gt;50%*AH271,"Призёр","Участник"))</f>
        <v>Участник</v>
      </c>
    </row>
    <row r="272" spans="1:36" x14ac:dyDescent="0.35">
      <c r="A272" s="23">
        <v>266</v>
      </c>
      <c r="B272" s="16" t="s">
        <v>177</v>
      </c>
      <c r="C272" s="16" t="s">
        <v>542</v>
      </c>
      <c r="D272" s="16" t="s">
        <v>146</v>
      </c>
      <c r="E272" s="16" t="s">
        <v>110</v>
      </c>
      <c r="F272" s="24" t="str">
        <f>LEFT(C272,1)</f>
        <v>А</v>
      </c>
      <c r="G272" s="24" t="str">
        <f>LEFT(D272,1)</f>
        <v>Д</v>
      </c>
      <c r="H272" s="24" t="str">
        <f>LEFT(E272,1)</f>
        <v>А</v>
      </c>
      <c r="I272" s="20">
        <v>763106</v>
      </c>
      <c r="J272" s="21">
        <v>7</v>
      </c>
      <c r="K272" s="29" t="s">
        <v>355</v>
      </c>
      <c r="L272" s="17" t="s">
        <v>35</v>
      </c>
      <c r="M272" s="18">
        <v>5</v>
      </c>
      <c r="N272" s="18">
        <v>0</v>
      </c>
      <c r="O272" s="18">
        <v>0</v>
      </c>
      <c r="P272" s="18"/>
      <c r="Q272" s="18"/>
      <c r="R272" s="18"/>
      <c r="S272" s="18"/>
      <c r="T272" s="18"/>
      <c r="U272" s="18"/>
      <c r="V272" s="18"/>
      <c r="W272" s="18"/>
      <c r="X272" s="28"/>
      <c r="Y272" s="28"/>
      <c r="Z272" s="28"/>
      <c r="AA272" s="28"/>
      <c r="AB272" s="28"/>
      <c r="AC272" s="28"/>
      <c r="AD272" s="28"/>
      <c r="AE272" s="28"/>
      <c r="AF272" s="28"/>
      <c r="AG272" s="19">
        <f>SUM(M272:AF272)</f>
        <v>5</v>
      </c>
      <c r="AH272" s="25">
        <v>54</v>
      </c>
      <c r="AI272" s="26">
        <f>AG272/AH272</f>
        <v>9.2592592592592587E-2</v>
      </c>
      <c r="AJ272" s="27" t="str">
        <f>IF(AG272&gt;75%*AH272,"Победитель",IF(AG272&gt;50%*AH272,"Призёр","Участник"))</f>
        <v>Участник</v>
      </c>
    </row>
    <row r="273" spans="1:36" x14ac:dyDescent="0.35">
      <c r="A273" s="23">
        <v>267</v>
      </c>
      <c r="B273" s="53" t="s">
        <v>177</v>
      </c>
      <c r="C273" s="53" t="s">
        <v>888</v>
      </c>
      <c r="D273" s="53" t="s">
        <v>582</v>
      </c>
      <c r="E273" s="53" t="s">
        <v>98</v>
      </c>
      <c r="F273" s="54" t="str">
        <f>LEFT(C273,1)</f>
        <v>М</v>
      </c>
      <c r="G273" s="54" t="str">
        <f>LEFT(D273,1)</f>
        <v>А</v>
      </c>
      <c r="H273" s="54" t="str">
        <f>LEFT(E273,1)</f>
        <v>В</v>
      </c>
      <c r="I273" s="53">
        <v>764207</v>
      </c>
      <c r="J273" s="55">
        <v>8</v>
      </c>
      <c r="K273" s="53" t="s">
        <v>886</v>
      </c>
      <c r="L273" s="56" t="s">
        <v>35</v>
      </c>
      <c r="M273" s="57">
        <v>27</v>
      </c>
      <c r="N273" s="57">
        <v>3</v>
      </c>
      <c r="O273" s="57">
        <v>2</v>
      </c>
      <c r="P273" s="57">
        <v>1</v>
      </c>
      <c r="Q273" s="57"/>
      <c r="R273" s="57" t="s">
        <v>1047</v>
      </c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8">
        <f>SUM(M273:AF273)</f>
        <v>33</v>
      </c>
      <c r="AH273" s="59">
        <v>29</v>
      </c>
      <c r="AI273" s="60">
        <f>AG273/AH273</f>
        <v>1.1379310344827587</v>
      </c>
      <c r="AJ273" s="61" t="str">
        <f>IF(AG273&gt;75%*AH273,"Победитель",IF(AG273&gt;50%*AH273,"Призёр","Участник"))</f>
        <v>Победитель</v>
      </c>
    </row>
    <row r="274" spans="1:36" x14ac:dyDescent="0.35">
      <c r="A274" s="23">
        <v>268</v>
      </c>
      <c r="B274" s="53" t="s">
        <v>8</v>
      </c>
      <c r="C274" s="53" t="s">
        <v>883</v>
      </c>
      <c r="D274" s="53" t="s">
        <v>575</v>
      </c>
      <c r="E274" s="53" t="s">
        <v>58</v>
      </c>
      <c r="F274" s="54" t="str">
        <f>LEFT(C274,1)</f>
        <v>К</v>
      </c>
      <c r="G274" s="54" t="str">
        <f>LEFT(D274,1)</f>
        <v>У</v>
      </c>
      <c r="H274" s="54" t="str">
        <f>LEFT(E274,1)</f>
        <v>А</v>
      </c>
      <c r="I274" s="53">
        <v>764207</v>
      </c>
      <c r="J274" s="55">
        <v>8</v>
      </c>
      <c r="K274" s="53" t="s">
        <v>886</v>
      </c>
      <c r="L274" s="56" t="s">
        <v>35</v>
      </c>
      <c r="M274" s="57">
        <v>27</v>
      </c>
      <c r="N274" s="57">
        <v>3</v>
      </c>
      <c r="O274" s="57">
        <v>1</v>
      </c>
      <c r="P274" s="57">
        <v>0</v>
      </c>
      <c r="Q274" s="57"/>
      <c r="R274" s="57" t="s">
        <v>1047</v>
      </c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8">
        <f>SUM(M274:AF274)</f>
        <v>31</v>
      </c>
      <c r="AH274" s="59">
        <v>29</v>
      </c>
      <c r="AI274" s="60">
        <f>AG274/AH274</f>
        <v>1.0689655172413792</v>
      </c>
      <c r="AJ274" s="61" t="str">
        <f>IF(AG274&gt;75%*AH274,"Победитель",IF(AG274&gt;50%*AH274,"Призёр","Участник"))</f>
        <v>Победитель</v>
      </c>
    </row>
    <row r="275" spans="1:36" x14ac:dyDescent="0.35">
      <c r="A275" s="23">
        <v>269</v>
      </c>
      <c r="B275" s="16" t="s">
        <v>8</v>
      </c>
      <c r="C275" s="16" t="s">
        <v>892</v>
      </c>
      <c r="D275" s="16" t="s">
        <v>227</v>
      </c>
      <c r="E275" s="16" t="s">
        <v>94</v>
      </c>
      <c r="F275" s="24" t="str">
        <f>LEFT(C275,1)</f>
        <v>Т</v>
      </c>
      <c r="G275" s="24" t="str">
        <f>LEFT(D275,1)</f>
        <v>Д</v>
      </c>
      <c r="H275" s="24" t="str">
        <f>LEFT(E275,1)</f>
        <v>М</v>
      </c>
      <c r="I275" s="16">
        <v>764207</v>
      </c>
      <c r="J275" s="21">
        <v>8</v>
      </c>
      <c r="K275" s="16" t="s">
        <v>886</v>
      </c>
      <c r="L275" s="17" t="s">
        <v>35</v>
      </c>
      <c r="M275" s="28">
        <v>24</v>
      </c>
      <c r="N275" s="28">
        <v>2</v>
      </c>
      <c r="O275" s="28">
        <v>1</v>
      </c>
      <c r="P275" s="28">
        <v>0</v>
      </c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19">
        <f>SUM(M275:AF275)</f>
        <v>27</v>
      </c>
      <c r="AH275" s="25">
        <v>29</v>
      </c>
      <c r="AI275" s="26">
        <f>AG275/AH275</f>
        <v>0.93103448275862066</v>
      </c>
      <c r="AJ275" s="62" t="str">
        <f>IF(AG275&gt;75%*AH275,"Победитель",IF(AG275&gt;50%*AH275,"Призёр","Участник"))</f>
        <v>Победитель</v>
      </c>
    </row>
    <row r="276" spans="1:36" x14ac:dyDescent="0.35">
      <c r="A276" s="23">
        <v>270</v>
      </c>
      <c r="B276" s="16" t="s">
        <v>8</v>
      </c>
      <c r="C276" s="16" t="s">
        <v>509</v>
      </c>
      <c r="D276" s="16" t="s">
        <v>118</v>
      </c>
      <c r="E276" s="16" t="s">
        <v>136</v>
      </c>
      <c r="F276" s="24" t="str">
        <f>LEFT(C276,1)</f>
        <v>Г</v>
      </c>
      <c r="G276" s="24" t="str">
        <f>LEFT(D276,1)</f>
        <v>К</v>
      </c>
      <c r="H276" s="24" t="str">
        <f>LEFT(E276,1)</f>
        <v>А</v>
      </c>
      <c r="I276" s="16">
        <v>764209</v>
      </c>
      <c r="J276" s="21">
        <v>8</v>
      </c>
      <c r="K276" s="16" t="s">
        <v>206</v>
      </c>
      <c r="L276" s="17" t="s">
        <v>35</v>
      </c>
      <c r="M276" s="28">
        <v>20</v>
      </c>
      <c r="N276" s="28">
        <v>3</v>
      </c>
      <c r="O276" s="28">
        <v>2</v>
      </c>
      <c r="P276" s="28">
        <v>1</v>
      </c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19">
        <f>SUM(M276:AF276)</f>
        <v>26</v>
      </c>
      <c r="AH276" s="25">
        <v>29</v>
      </c>
      <c r="AI276" s="26">
        <f>AG276/AH276</f>
        <v>0.89655172413793105</v>
      </c>
      <c r="AJ276" s="62" t="str">
        <f>IF(AG276&gt;75%*AH276,"Победитель",IF(AG276&gt;50%*AH276,"Призёр","Участник"))</f>
        <v>Победитель</v>
      </c>
    </row>
    <row r="277" spans="1:36" x14ac:dyDescent="0.35">
      <c r="A277" s="23">
        <v>271</v>
      </c>
      <c r="B277" s="16" t="s">
        <v>38</v>
      </c>
      <c r="C277" s="16" t="s">
        <v>96</v>
      </c>
      <c r="D277" s="16" t="s">
        <v>97</v>
      </c>
      <c r="E277" s="16" t="s">
        <v>98</v>
      </c>
      <c r="F277" s="24" t="str">
        <f>LEFT(C277,1)</f>
        <v>К</v>
      </c>
      <c r="G277" s="24" t="str">
        <f>LEFT(D277,1)</f>
        <v>С</v>
      </c>
      <c r="H277" s="24" t="str">
        <f>LEFT(E277,1)</f>
        <v>В</v>
      </c>
      <c r="I277" s="20">
        <v>761312</v>
      </c>
      <c r="J277" s="21">
        <v>8</v>
      </c>
      <c r="K277" s="20" t="s">
        <v>99</v>
      </c>
      <c r="L277" s="17" t="s">
        <v>35</v>
      </c>
      <c r="M277" s="28">
        <v>4</v>
      </c>
      <c r="N277" s="28">
        <v>1</v>
      </c>
      <c r="O277" s="28">
        <v>5</v>
      </c>
      <c r="P277" s="28">
        <v>5</v>
      </c>
      <c r="Q277" s="28">
        <v>2</v>
      </c>
      <c r="R277" s="28">
        <v>3</v>
      </c>
      <c r="S277" s="28">
        <v>2</v>
      </c>
      <c r="T277" s="28">
        <v>2</v>
      </c>
      <c r="U277" s="28">
        <v>2</v>
      </c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19">
        <f>SUM(M277:AF277)</f>
        <v>26</v>
      </c>
      <c r="AH277" s="25">
        <v>29</v>
      </c>
      <c r="AI277" s="26">
        <f>AG277/AH277</f>
        <v>0.89655172413793105</v>
      </c>
      <c r="AJ277" s="62" t="str">
        <f>IF(AG277&gt;75%*AH277,"Победитель",IF(AG277&gt;50%*AH277,"Призёр","Участник"))</f>
        <v>Победитель</v>
      </c>
    </row>
    <row r="278" spans="1:36" x14ac:dyDescent="0.35">
      <c r="A278" s="23">
        <v>272</v>
      </c>
      <c r="B278" s="16" t="s">
        <v>8</v>
      </c>
      <c r="C278" s="16" t="s">
        <v>504</v>
      </c>
      <c r="D278" s="16" t="s">
        <v>505</v>
      </c>
      <c r="E278" s="16" t="s">
        <v>506</v>
      </c>
      <c r="F278" s="24" t="str">
        <f>LEFT(C278,1)</f>
        <v>К</v>
      </c>
      <c r="G278" s="24" t="str">
        <f>LEFT(D278,1)</f>
        <v>В</v>
      </c>
      <c r="H278" s="24" t="str">
        <f>LEFT(E278,1)</f>
        <v>Ю</v>
      </c>
      <c r="I278" s="16">
        <v>764209</v>
      </c>
      <c r="J278" s="21">
        <v>8</v>
      </c>
      <c r="K278" s="16" t="s">
        <v>202</v>
      </c>
      <c r="L278" s="17" t="s">
        <v>35</v>
      </c>
      <c r="M278" s="28">
        <v>20</v>
      </c>
      <c r="N278" s="28">
        <v>3</v>
      </c>
      <c r="O278" s="28">
        <v>2</v>
      </c>
      <c r="P278" s="28">
        <v>1</v>
      </c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19">
        <f>SUM(M278:AF278)</f>
        <v>26</v>
      </c>
      <c r="AH278" s="25">
        <v>29</v>
      </c>
      <c r="AI278" s="26">
        <f>AG278/AH278</f>
        <v>0.89655172413793105</v>
      </c>
      <c r="AJ278" s="62" t="str">
        <f>IF(AG278&gt;75%*AH278,"Победитель",IF(AG278&gt;50%*AH278,"Призёр","Участник"))</f>
        <v>Победитель</v>
      </c>
    </row>
    <row r="279" spans="1:36" x14ac:dyDescent="0.35">
      <c r="A279" s="23">
        <v>273</v>
      </c>
      <c r="B279" s="16" t="s">
        <v>8</v>
      </c>
      <c r="C279" s="16" t="s">
        <v>514</v>
      </c>
      <c r="D279" s="16" t="s">
        <v>118</v>
      </c>
      <c r="E279" s="16" t="s">
        <v>243</v>
      </c>
      <c r="F279" s="24" t="str">
        <f>LEFT(C279,1)</f>
        <v>Р</v>
      </c>
      <c r="G279" s="24" t="str">
        <f>LEFT(D279,1)</f>
        <v>К</v>
      </c>
      <c r="H279" s="24" t="str">
        <f>LEFT(E279,1)</f>
        <v>С</v>
      </c>
      <c r="I279" s="16">
        <v>764209</v>
      </c>
      <c r="J279" s="21">
        <v>8</v>
      </c>
      <c r="K279" s="16" t="s">
        <v>342</v>
      </c>
      <c r="L279" s="17" t="s">
        <v>35</v>
      </c>
      <c r="M279" s="28">
        <v>20</v>
      </c>
      <c r="N279" s="28">
        <v>3</v>
      </c>
      <c r="O279" s="28">
        <v>2</v>
      </c>
      <c r="P279" s="28">
        <v>1</v>
      </c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19">
        <f>SUM(M279:AF279)</f>
        <v>26</v>
      </c>
      <c r="AH279" s="25">
        <v>29</v>
      </c>
      <c r="AI279" s="26">
        <f>AG279/AH279</f>
        <v>0.89655172413793105</v>
      </c>
      <c r="AJ279" s="62" t="str">
        <f>IF(AG279&gt;75%*AH279,"Победитель",IF(AG279&gt;50%*AH279,"Призёр","Участник"))</f>
        <v>Победитель</v>
      </c>
    </row>
    <row r="280" spans="1:36" x14ac:dyDescent="0.35">
      <c r="A280" s="23">
        <v>274</v>
      </c>
      <c r="B280" s="16" t="s">
        <v>38</v>
      </c>
      <c r="C280" s="16" t="s">
        <v>112</v>
      </c>
      <c r="D280" s="16" t="s">
        <v>115</v>
      </c>
      <c r="E280" s="16" t="s">
        <v>45</v>
      </c>
      <c r="F280" s="24" t="str">
        <f>LEFT(C280,1)</f>
        <v>Ф</v>
      </c>
      <c r="G280" s="24" t="str">
        <f>LEFT(D280,1)</f>
        <v>И</v>
      </c>
      <c r="H280" s="24" t="str">
        <f>LEFT(E280,1)</f>
        <v>А</v>
      </c>
      <c r="I280" s="20">
        <v>761312</v>
      </c>
      <c r="J280" s="21">
        <v>8</v>
      </c>
      <c r="K280" s="20" t="s">
        <v>116</v>
      </c>
      <c r="L280" s="17" t="s">
        <v>35</v>
      </c>
      <c r="M280" s="28">
        <v>5</v>
      </c>
      <c r="N280" s="28">
        <v>5</v>
      </c>
      <c r="O280" s="28">
        <v>5</v>
      </c>
      <c r="P280" s="28">
        <v>2</v>
      </c>
      <c r="Q280" s="28">
        <v>2</v>
      </c>
      <c r="R280" s="28">
        <v>2</v>
      </c>
      <c r="S280" s="28">
        <v>2</v>
      </c>
      <c r="T280" s="28">
        <v>2</v>
      </c>
      <c r="U280" s="28">
        <v>1</v>
      </c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19">
        <f>SUM(M280:AF280)</f>
        <v>26</v>
      </c>
      <c r="AH280" s="25">
        <v>29</v>
      </c>
      <c r="AI280" s="26">
        <f>AG280/AH280</f>
        <v>0.89655172413793105</v>
      </c>
      <c r="AJ280" s="62" t="str">
        <f>IF(AG280&gt;75%*AH280,"Победитель",IF(AG280&gt;50%*AH280,"Призёр","Участник"))</f>
        <v>Победитель</v>
      </c>
    </row>
    <row r="281" spans="1:36" x14ac:dyDescent="0.35">
      <c r="A281" s="23">
        <v>275</v>
      </c>
      <c r="B281" s="16" t="s">
        <v>38</v>
      </c>
      <c r="C281" s="16" t="s">
        <v>112</v>
      </c>
      <c r="D281" s="16" t="s">
        <v>113</v>
      </c>
      <c r="E281" s="16" t="s">
        <v>45</v>
      </c>
      <c r="F281" s="24" t="str">
        <f>LEFT(C281,1)</f>
        <v>Ф</v>
      </c>
      <c r="G281" s="24" t="str">
        <f>LEFT(D281,1)</f>
        <v>Н</v>
      </c>
      <c r="H281" s="24" t="str">
        <f>LEFT(E281,1)</f>
        <v>А</v>
      </c>
      <c r="I281" s="20">
        <v>761312</v>
      </c>
      <c r="J281" s="21">
        <v>8</v>
      </c>
      <c r="K281" s="20" t="s">
        <v>114</v>
      </c>
      <c r="L281" s="17" t="s">
        <v>35</v>
      </c>
      <c r="M281" s="28">
        <v>4</v>
      </c>
      <c r="N281" s="28">
        <v>1</v>
      </c>
      <c r="O281" s="28">
        <v>5</v>
      </c>
      <c r="P281" s="28">
        <v>5</v>
      </c>
      <c r="Q281" s="28">
        <v>2</v>
      </c>
      <c r="R281" s="28">
        <v>2</v>
      </c>
      <c r="S281" s="28">
        <v>2</v>
      </c>
      <c r="T281" s="28">
        <v>2</v>
      </c>
      <c r="U281" s="28">
        <v>2</v>
      </c>
      <c r="V281" s="28">
        <v>1</v>
      </c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19">
        <f>SUM(M281:AF281)</f>
        <v>26</v>
      </c>
      <c r="AH281" s="25">
        <v>29</v>
      </c>
      <c r="AI281" s="26">
        <f>AG281/AH281</f>
        <v>0.89655172413793105</v>
      </c>
      <c r="AJ281" s="62" t="str">
        <f>IF(AG281&gt;75%*AH281,"Победитель",IF(AG281&gt;50%*AH281,"Призёр","Участник"))</f>
        <v>Победитель</v>
      </c>
    </row>
    <row r="282" spans="1:36" x14ac:dyDescent="0.35">
      <c r="A282" s="23">
        <v>276</v>
      </c>
      <c r="B282" s="16" t="s">
        <v>177</v>
      </c>
      <c r="C282" s="16" t="s">
        <v>881</v>
      </c>
      <c r="D282" s="16" t="s">
        <v>146</v>
      </c>
      <c r="E282" s="16" t="s">
        <v>183</v>
      </c>
      <c r="F282" s="24" t="str">
        <f>LEFT(C282,1)</f>
        <v>А</v>
      </c>
      <c r="G282" s="24" t="str">
        <f>LEFT(D282,1)</f>
        <v>Д</v>
      </c>
      <c r="H282" s="24" t="str">
        <f>LEFT(E282,1)</f>
        <v>Л</v>
      </c>
      <c r="I282" s="16">
        <v>764207</v>
      </c>
      <c r="J282" s="21">
        <v>8</v>
      </c>
      <c r="K282" s="16" t="s">
        <v>886</v>
      </c>
      <c r="L282" s="17" t="s">
        <v>35</v>
      </c>
      <c r="M282" s="28">
        <v>21</v>
      </c>
      <c r="N282" s="28">
        <v>3</v>
      </c>
      <c r="O282" s="28">
        <v>1</v>
      </c>
      <c r="P282" s="28">
        <v>0</v>
      </c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19">
        <f>SUM(M282:AF282)</f>
        <v>25</v>
      </c>
      <c r="AH282" s="25">
        <v>29</v>
      </c>
      <c r="AI282" s="26">
        <f>AG282/AH282</f>
        <v>0.86206896551724133</v>
      </c>
      <c r="AJ282" s="62" t="str">
        <f>IF(AG282&gt;75%*AH282,"Победитель",IF(AG282&gt;50%*AH282,"Призёр","Участник"))</f>
        <v>Победитель</v>
      </c>
    </row>
    <row r="283" spans="1:36" x14ac:dyDescent="0.35">
      <c r="A283" s="23">
        <v>277</v>
      </c>
      <c r="B283" s="16" t="s">
        <v>8</v>
      </c>
      <c r="C283" s="16" t="s">
        <v>889</v>
      </c>
      <c r="D283" s="16" t="s">
        <v>484</v>
      </c>
      <c r="E283" s="16" t="s">
        <v>70</v>
      </c>
      <c r="F283" s="24" t="str">
        <f>LEFT(C283,1)</f>
        <v>М</v>
      </c>
      <c r="G283" s="24" t="str">
        <f>LEFT(D283,1)</f>
        <v>С</v>
      </c>
      <c r="H283" s="24" t="str">
        <f>LEFT(E283,1)</f>
        <v>Е</v>
      </c>
      <c r="I283" s="16">
        <v>764207</v>
      </c>
      <c r="J283" s="21">
        <v>8</v>
      </c>
      <c r="K283" s="16" t="s">
        <v>886</v>
      </c>
      <c r="L283" s="17" t="s">
        <v>35</v>
      </c>
      <c r="M283" s="28">
        <v>23</v>
      </c>
      <c r="N283" s="28">
        <v>2</v>
      </c>
      <c r="O283" s="28">
        <v>0</v>
      </c>
      <c r="P283" s="28">
        <v>0</v>
      </c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19">
        <f>SUM(M283:AF283)</f>
        <v>25</v>
      </c>
      <c r="AH283" s="25">
        <v>29</v>
      </c>
      <c r="AI283" s="26">
        <f>AG283/AH283</f>
        <v>0.86206896551724133</v>
      </c>
      <c r="AJ283" s="62" t="str">
        <f>IF(AG283&gt;75%*AH283,"Победитель",IF(AG283&gt;50%*AH283,"Призёр","Участник"))</f>
        <v>Победитель</v>
      </c>
    </row>
    <row r="284" spans="1:36" x14ac:dyDescent="0.35">
      <c r="A284" s="23">
        <v>278</v>
      </c>
      <c r="B284" s="16" t="s">
        <v>8</v>
      </c>
      <c r="C284" s="16" t="s">
        <v>515</v>
      </c>
      <c r="D284" s="16" t="s">
        <v>227</v>
      </c>
      <c r="E284" s="16" t="s">
        <v>94</v>
      </c>
      <c r="F284" s="24" t="str">
        <f>LEFT(C284,1)</f>
        <v>А</v>
      </c>
      <c r="G284" s="24" t="str">
        <f>LEFT(D284,1)</f>
        <v>Д</v>
      </c>
      <c r="H284" s="24" t="str">
        <f>LEFT(E284,1)</f>
        <v>М</v>
      </c>
      <c r="I284" s="16">
        <v>764209</v>
      </c>
      <c r="J284" s="21">
        <v>8</v>
      </c>
      <c r="K284" s="16" t="s">
        <v>250</v>
      </c>
      <c r="L284" s="17" t="s">
        <v>35</v>
      </c>
      <c r="M284" s="28">
        <v>20</v>
      </c>
      <c r="N284" s="28">
        <v>3</v>
      </c>
      <c r="O284" s="28">
        <v>0</v>
      </c>
      <c r="P284" s="28">
        <v>1</v>
      </c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19">
        <f>SUM(M284:AF284)</f>
        <v>24</v>
      </c>
      <c r="AH284" s="25">
        <v>29</v>
      </c>
      <c r="AI284" s="26">
        <f>AG284/AH284</f>
        <v>0.82758620689655171</v>
      </c>
      <c r="AJ284" s="62" t="str">
        <f>IF(AG284&gt;75%*AH284,"Победитель",IF(AG284&gt;50%*AH284,"Призёр","Участник"))</f>
        <v>Победитель</v>
      </c>
    </row>
    <row r="285" spans="1:36" x14ac:dyDescent="0.35">
      <c r="A285" s="23">
        <v>279</v>
      </c>
      <c r="B285" s="16" t="s">
        <v>55</v>
      </c>
      <c r="C285" s="16" t="s">
        <v>445</v>
      </c>
      <c r="D285" s="16" t="s">
        <v>446</v>
      </c>
      <c r="E285" s="16" t="s">
        <v>136</v>
      </c>
      <c r="F285" s="24" t="str">
        <f>LEFT(C285,1)</f>
        <v>Б</v>
      </c>
      <c r="G285" s="24" t="str">
        <f>LEFT(D285,1)</f>
        <v>В</v>
      </c>
      <c r="H285" s="24" t="str">
        <f>LEFT(E285,1)</f>
        <v>А</v>
      </c>
      <c r="I285" s="20">
        <v>764201</v>
      </c>
      <c r="J285" s="21">
        <v>8</v>
      </c>
      <c r="K285" s="29" t="s">
        <v>202</v>
      </c>
      <c r="L285" s="17" t="s">
        <v>35</v>
      </c>
      <c r="M285" s="18">
        <v>20</v>
      </c>
      <c r="N285" s="18">
        <v>2</v>
      </c>
      <c r="O285" s="18">
        <v>1</v>
      </c>
      <c r="P285" s="18">
        <v>1</v>
      </c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9">
        <f>SUM(M285:AF285)</f>
        <v>24</v>
      </c>
      <c r="AH285" s="25">
        <v>29</v>
      </c>
      <c r="AI285" s="26">
        <f>AG285/AH285</f>
        <v>0.82758620689655171</v>
      </c>
      <c r="AJ285" s="62" t="str">
        <f>IF(AG285&gt;75%*AH285,"Победитель",IF(AG285&gt;50%*AH285,"Призёр","Участник"))</f>
        <v>Победитель</v>
      </c>
    </row>
    <row r="286" spans="1:36" x14ac:dyDescent="0.35">
      <c r="A286" s="23">
        <v>280</v>
      </c>
      <c r="B286" s="16" t="s">
        <v>55</v>
      </c>
      <c r="C286" s="16" t="s">
        <v>105</v>
      </c>
      <c r="D286" s="16" t="s">
        <v>61</v>
      </c>
      <c r="E286" s="16" t="s">
        <v>106</v>
      </c>
      <c r="F286" s="24" t="str">
        <f>LEFT(C286,1)</f>
        <v>С</v>
      </c>
      <c r="G286" s="24" t="str">
        <f>LEFT(D286,1)</f>
        <v>Е</v>
      </c>
      <c r="H286" s="24" t="str">
        <f>LEFT(E286,1)</f>
        <v>А</v>
      </c>
      <c r="I286" s="20">
        <v>761312</v>
      </c>
      <c r="J286" s="21">
        <v>8</v>
      </c>
      <c r="K286" s="20" t="s">
        <v>107</v>
      </c>
      <c r="L286" s="17" t="s">
        <v>35</v>
      </c>
      <c r="M286" s="28">
        <v>4</v>
      </c>
      <c r="N286" s="28">
        <v>1</v>
      </c>
      <c r="O286" s="28">
        <v>5</v>
      </c>
      <c r="P286" s="28">
        <v>5</v>
      </c>
      <c r="Q286" s="28">
        <v>2</v>
      </c>
      <c r="R286" s="28">
        <v>1</v>
      </c>
      <c r="S286" s="28">
        <v>2</v>
      </c>
      <c r="T286" s="28">
        <v>2</v>
      </c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19">
        <f>SUM(M286:AF286)</f>
        <v>22</v>
      </c>
      <c r="AH286" s="25">
        <v>29</v>
      </c>
      <c r="AI286" s="26">
        <f>AG286/AH286</f>
        <v>0.75862068965517238</v>
      </c>
      <c r="AJ286" s="62" t="str">
        <f>IF(AG286&gt;75%*AH286,"Победитель",IF(AG286&gt;50%*AH286,"Призёр","Участник"))</f>
        <v>Победитель</v>
      </c>
    </row>
    <row r="287" spans="1:36" x14ac:dyDescent="0.35">
      <c r="A287" s="23">
        <v>281</v>
      </c>
      <c r="B287" s="16" t="s">
        <v>177</v>
      </c>
      <c r="C287" s="16" t="s">
        <v>343</v>
      </c>
      <c r="D287" s="16" t="s">
        <v>192</v>
      </c>
      <c r="E287" s="16" t="s">
        <v>344</v>
      </c>
      <c r="F287" s="24" t="str">
        <f>LEFT(C287,1)</f>
        <v>У</v>
      </c>
      <c r="G287" s="24" t="str">
        <f>LEFT(D287,1)</f>
        <v>Д</v>
      </c>
      <c r="H287" s="24" t="str">
        <f>LEFT(E287,1)</f>
        <v>В</v>
      </c>
      <c r="I287" s="20">
        <v>76402</v>
      </c>
      <c r="J287" s="21">
        <v>8</v>
      </c>
      <c r="K287" s="16" t="s">
        <v>250</v>
      </c>
      <c r="L287" s="17" t="s">
        <v>35</v>
      </c>
      <c r="M287" s="28">
        <v>1</v>
      </c>
      <c r="N287" s="28">
        <v>0</v>
      </c>
      <c r="O287" s="28">
        <v>1</v>
      </c>
      <c r="P287" s="28">
        <v>1</v>
      </c>
      <c r="Q287" s="28">
        <v>1</v>
      </c>
      <c r="R287" s="28">
        <v>5</v>
      </c>
      <c r="S287" s="28">
        <v>5</v>
      </c>
      <c r="T287" s="28">
        <v>0</v>
      </c>
      <c r="U287" s="28">
        <v>1</v>
      </c>
      <c r="V287" s="28">
        <v>2</v>
      </c>
      <c r="W287" s="28">
        <v>0</v>
      </c>
      <c r="X287" s="28">
        <v>1</v>
      </c>
      <c r="Y287" s="28">
        <v>3</v>
      </c>
      <c r="Z287" s="28">
        <v>0</v>
      </c>
      <c r="AA287" s="28">
        <v>1</v>
      </c>
      <c r="AB287" s="28"/>
      <c r="AC287" s="28"/>
      <c r="AD287" s="28"/>
      <c r="AE287" s="28"/>
      <c r="AF287" s="28"/>
      <c r="AG287" s="19">
        <f>SUM(M287:AF287)</f>
        <v>22</v>
      </c>
      <c r="AH287" s="25">
        <v>29</v>
      </c>
      <c r="AI287" s="26">
        <f>AG287/AH287</f>
        <v>0.75862068965517238</v>
      </c>
      <c r="AJ287" s="62" t="str">
        <f>IF(AG287&gt;75%*AH287,"Победитель",IF(AG287&gt;50%*AH287,"Призёр","Участник"))</f>
        <v>Победитель</v>
      </c>
    </row>
    <row r="288" spans="1:36" x14ac:dyDescent="0.35">
      <c r="A288" s="23">
        <v>282</v>
      </c>
      <c r="B288" s="16" t="s">
        <v>8</v>
      </c>
      <c r="C288" s="16" t="s">
        <v>560</v>
      </c>
      <c r="D288" s="16" t="s">
        <v>227</v>
      </c>
      <c r="E288" s="16" t="s">
        <v>62</v>
      </c>
      <c r="F288" s="24" t="str">
        <f>LEFT(C288,1)</f>
        <v>А</v>
      </c>
      <c r="G288" s="24" t="str">
        <f>LEFT(D288,1)</f>
        <v>Д</v>
      </c>
      <c r="H288" s="24" t="str">
        <f>LEFT(E288,1)</f>
        <v>В</v>
      </c>
      <c r="I288" s="20">
        <v>764203</v>
      </c>
      <c r="J288" s="21">
        <v>8</v>
      </c>
      <c r="K288" s="16" t="s">
        <v>202</v>
      </c>
      <c r="L288" s="17" t="s">
        <v>35</v>
      </c>
      <c r="M288" s="18">
        <v>17</v>
      </c>
      <c r="N288" s="18">
        <v>3</v>
      </c>
      <c r="O288" s="18">
        <v>0</v>
      </c>
      <c r="P288" s="18">
        <v>1</v>
      </c>
      <c r="Q288" s="18"/>
      <c r="R288" s="18"/>
      <c r="S288" s="18"/>
      <c r="T288" s="18"/>
      <c r="U288" s="18"/>
      <c r="V288" s="18"/>
      <c r="W288" s="18"/>
      <c r="X288" s="28"/>
      <c r="Y288" s="28"/>
      <c r="Z288" s="28"/>
      <c r="AA288" s="28"/>
      <c r="AB288" s="28"/>
      <c r="AC288" s="28"/>
      <c r="AD288" s="28"/>
      <c r="AE288" s="28"/>
      <c r="AF288" s="28"/>
      <c r="AG288" s="19">
        <f>SUM(M288:AF288)</f>
        <v>21</v>
      </c>
      <c r="AH288" s="25">
        <v>29</v>
      </c>
      <c r="AI288" s="26">
        <f>AG288/AH288</f>
        <v>0.72413793103448276</v>
      </c>
      <c r="AJ288" s="62" t="str">
        <f>IF(AG288&gt;75%*AH288,"Победитель",IF(AG288&gt;50%*AH288,"Призёр","Участник"))</f>
        <v>Призёр</v>
      </c>
    </row>
    <row r="289" spans="1:36" x14ac:dyDescent="0.35">
      <c r="A289" s="23">
        <v>283</v>
      </c>
      <c r="B289" s="16" t="s">
        <v>177</v>
      </c>
      <c r="C289" s="16" t="s">
        <v>882</v>
      </c>
      <c r="D289" s="16" t="s">
        <v>201</v>
      </c>
      <c r="E289" s="16" t="s">
        <v>168</v>
      </c>
      <c r="F289" s="24" t="str">
        <f>LEFT(C289,1)</f>
        <v>Б</v>
      </c>
      <c r="G289" s="24" t="str">
        <f>LEFT(D289,1)</f>
        <v>М</v>
      </c>
      <c r="H289" s="24" t="str">
        <f>LEFT(E289,1)</f>
        <v>С</v>
      </c>
      <c r="I289" s="16">
        <v>764207</v>
      </c>
      <c r="J289" s="21">
        <v>8</v>
      </c>
      <c r="K289" s="16" t="s">
        <v>886</v>
      </c>
      <c r="L289" s="17" t="s">
        <v>35</v>
      </c>
      <c r="M289" s="28">
        <v>18</v>
      </c>
      <c r="N289" s="28">
        <v>2</v>
      </c>
      <c r="O289" s="28">
        <v>0</v>
      </c>
      <c r="P289" s="28">
        <v>1</v>
      </c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19">
        <f>SUM(M289:AF289)</f>
        <v>21</v>
      </c>
      <c r="AH289" s="25">
        <v>29</v>
      </c>
      <c r="AI289" s="26">
        <f>AG289/AH289</f>
        <v>0.72413793103448276</v>
      </c>
      <c r="AJ289" s="62" t="str">
        <f>IF(AG289&gt;75%*AH289,"Победитель",IF(AG289&gt;50%*AH289,"Призёр","Участник"))</f>
        <v>Призёр</v>
      </c>
    </row>
    <row r="290" spans="1:36" x14ac:dyDescent="0.35">
      <c r="A290" s="23">
        <v>284</v>
      </c>
      <c r="B290" s="16" t="s">
        <v>38</v>
      </c>
      <c r="C290" s="16" t="s">
        <v>102</v>
      </c>
      <c r="D290" s="16" t="s">
        <v>103</v>
      </c>
      <c r="E290" s="16" t="s">
        <v>53</v>
      </c>
      <c r="F290" s="24" t="str">
        <f>LEFT(C290,1)</f>
        <v>О</v>
      </c>
      <c r="G290" s="24" t="str">
        <f>LEFT(D290,1)</f>
        <v>К</v>
      </c>
      <c r="H290" s="24" t="str">
        <f>LEFT(E290,1)</f>
        <v>А</v>
      </c>
      <c r="I290" s="20">
        <v>761312</v>
      </c>
      <c r="J290" s="21">
        <v>8</v>
      </c>
      <c r="K290" s="20" t="s">
        <v>104</v>
      </c>
      <c r="L290" s="17" t="s">
        <v>35</v>
      </c>
      <c r="M290" s="28">
        <v>4</v>
      </c>
      <c r="N290" s="28">
        <v>1</v>
      </c>
      <c r="O290" s="28">
        <v>2</v>
      </c>
      <c r="P290" s="28">
        <v>5</v>
      </c>
      <c r="Q290" s="28">
        <v>2</v>
      </c>
      <c r="R290" s="28">
        <v>2</v>
      </c>
      <c r="S290" s="28">
        <v>2</v>
      </c>
      <c r="T290" s="28">
        <v>2</v>
      </c>
      <c r="U290" s="28">
        <v>1</v>
      </c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19">
        <f>SUM(M290:AF290)</f>
        <v>21</v>
      </c>
      <c r="AH290" s="25">
        <v>29</v>
      </c>
      <c r="AI290" s="26">
        <f>AG290/AH290</f>
        <v>0.72413793103448276</v>
      </c>
      <c r="AJ290" s="62" t="str">
        <f>IF(AG290&gt;75%*AH290,"Победитель",IF(AG290&gt;50%*AH290,"Призёр","Участник"))</f>
        <v>Призёр</v>
      </c>
    </row>
    <row r="291" spans="1:36" x14ac:dyDescent="0.35">
      <c r="A291" s="23">
        <v>285</v>
      </c>
      <c r="B291" s="16" t="s">
        <v>8</v>
      </c>
      <c r="C291" s="16" t="s">
        <v>891</v>
      </c>
      <c r="D291" s="16" t="s">
        <v>371</v>
      </c>
      <c r="E291" s="16" t="s">
        <v>186</v>
      </c>
      <c r="F291" s="24" t="str">
        <f>LEFT(C291,1)</f>
        <v>С</v>
      </c>
      <c r="G291" s="24" t="str">
        <f>LEFT(D291,1)</f>
        <v>А</v>
      </c>
      <c r="H291" s="24" t="str">
        <f>LEFT(E291,1)</f>
        <v>Д</v>
      </c>
      <c r="I291" s="16">
        <v>764207</v>
      </c>
      <c r="J291" s="21">
        <v>8</v>
      </c>
      <c r="K291" s="16" t="s">
        <v>886</v>
      </c>
      <c r="L291" s="17" t="s">
        <v>35</v>
      </c>
      <c r="M291" s="28">
        <v>20</v>
      </c>
      <c r="N291" s="28">
        <v>1</v>
      </c>
      <c r="O291" s="28">
        <v>0</v>
      </c>
      <c r="P291" s="28">
        <v>0</v>
      </c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19">
        <f>SUM(M291:AF291)</f>
        <v>21</v>
      </c>
      <c r="AH291" s="25">
        <v>29</v>
      </c>
      <c r="AI291" s="26">
        <f>AG291/AH291</f>
        <v>0.72413793103448276</v>
      </c>
      <c r="AJ291" s="62" t="str">
        <f>IF(AG291&gt;75%*AH291,"Победитель",IF(AG291&gt;50%*AH291,"Призёр","Участник"))</f>
        <v>Призёр</v>
      </c>
    </row>
    <row r="292" spans="1:36" x14ac:dyDescent="0.35">
      <c r="A292" s="23">
        <v>286</v>
      </c>
      <c r="B292" s="16" t="s">
        <v>8</v>
      </c>
      <c r="C292" s="16" t="s">
        <v>124</v>
      </c>
      <c r="D292" s="16" t="s">
        <v>389</v>
      </c>
      <c r="E292" s="16" t="s">
        <v>266</v>
      </c>
      <c r="F292" s="24" t="str">
        <f>LEFT(C292,1)</f>
        <v>Д</v>
      </c>
      <c r="G292" s="24" t="str">
        <f>LEFT(D292,1)</f>
        <v>А</v>
      </c>
      <c r="H292" s="24" t="str">
        <f>LEFT(E292,1)</f>
        <v>В</v>
      </c>
      <c r="I292" s="16">
        <v>764207</v>
      </c>
      <c r="J292" s="21">
        <v>8</v>
      </c>
      <c r="K292" s="16" t="s">
        <v>886</v>
      </c>
      <c r="L292" s="17" t="s">
        <v>35</v>
      </c>
      <c r="M292" s="28">
        <v>20</v>
      </c>
      <c r="N292" s="28">
        <v>0</v>
      </c>
      <c r="O292" s="28">
        <v>0</v>
      </c>
      <c r="P292" s="28">
        <v>0</v>
      </c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19">
        <f>SUM(M292:AF292)</f>
        <v>20</v>
      </c>
      <c r="AH292" s="25">
        <v>29</v>
      </c>
      <c r="AI292" s="26">
        <f>AG292/AH292</f>
        <v>0.68965517241379315</v>
      </c>
      <c r="AJ292" s="27" t="str">
        <f>IF(AG292&gt;75%*AH292,"Победитель",IF(AG292&gt;50%*AH292,"Призёр","Участник"))</f>
        <v>Призёр</v>
      </c>
    </row>
    <row r="293" spans="1:36" x14ac:dyDescent="0.35">
      <c r="A293" s="23">
        <v>287</v>
      </c>
      <c r="B293" s="30" t="s">
        <v>177</v>
      </c>
      <c r="C293" s="31" t="s">
        <v>652</v>
      </c>
      <c r="D293" s="31" t="s">
        <v>653</v>
      </c>
      <c r="E293" s="31" t="s">
        <v>654</v>
      </c>
      <c r="F293" s="24" t="str">
        <f>LEFT(C293,1)</f>
        <v>Д</v>
      </c>
      <c r="G293" s="24" t="str">
        <f>LEFT(D293,1)</f>
        <v>А</v>
      </c>
      <c r="H293" s="24" t="str">
        <f>LEFT(E293,1)</f>
        <v>С</v>
      </c>
      <c r="I293" s="32">
        <v>764204</v>
      </c>
      <c r="J293" s="31">
        <v>8</v>
      </c>
      <c r="K293" s="30" t="s">
        <v>655</v>
      </c>
      <c r="L293" s="17" t="s">
        <v>35</v>
      </c>
      <c r="M293" s="33">
        <v>16</v>
      </c>
      <c r="N293" s="33">
        <v>2</v>
      </c>
      <c r="O293" s="33">
        <v>1</v>
      </c>
      <c r="P293" s="33">
        <v>1</v>
      </c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28"/>
      <c r="AE293" s="28"/>
      <c r="AF293" s="28"/>
      <c r="AG293" s="19">
        <f>SUM(M293:AF293)</f>
        <v>20</v>
      </c>
      <c r="AH293" s="25">
        <v>29</v>
      </c>
      <c r="AI293" s="26">
        <f>AG293/AH293</f>
        <v>0.68965517241379315</v>
      </c>
      <c r="AJ293" s="27" t="str">
        <f>IF(AG293&gt;75%*AH293,"Победитель",IF(AG293&gt;50%*AH293,"Призёр","Участник"))</f>
        <v>Призёр</v>
      </c>
    </row>
    <row r="294" spans="1:36" x14ac:dyDescent="0.35">
      <c r="A294" s="23">
        <v>288</v>
      </c>
      <c r="B294" s="16" t="s">
        <v>177</v>
      </c>
      <c r="C294" s="16" t="s">
        <v>904</v>
      </c>
      <c r="D294" s="16" t="s">
        <v>721</v>
      </c>
      <c r="E294" s="16" t="s">
        <v>303</v>
      </c>
      <c r="F294" s="24" t="str">
        <f>LEFT(C294,1)</f>
        <v>К</v>
      </c>
      <c r="G294" s="24" t="str">
        <f>LEFT(D294,1)</f>
        <v>П</v>
      </c>
      <c r="H294" s="24" t="str">
        <f>LEFT(E294,1)</f>
        <v>М</v>
      </c>
      <c r="I294" s="16">
        <v>764207</v>
      </c>
      <c r="J294" s="21">
        <v>8</v>
      </c>
      <c r="K294" s="16" t="s">
        <v>886</v>
      </c>
      <c r="L294" s="17" t="s">
        <v>35</v>
      </c>
      <c r="M294" s="28">
        <v>18</v>
      </c>
      <c r="N294" s="28">
        <v>2</v>
      </c>
      <c r="O294" s="28">
        <v>0</v>
      </c>
      <c r="P294" s="28">
        <v>0</v>
      </c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19">
        <f>SUM(M294:AF294)</f>
        <v>20</v>
      </c>
      <c r="AH294" s="25">
        <v>29</v>
      </c>
      <c r="AI294" s="26">
        <f>AG294/AH294</f>
        <v>0.68965517241379315</v>
      </c>
      <c r="AJ294" s="27" t="str">
        <f>IF(AG294&gt;75%*AH294,"Победитель",IF(AG294&gt;50%*AH294,"Призёр","Участник"))</f>
        <v>Призёр</v>
      </c>
    </row>
    <row r="295" spans="1:36" x14ac:dyDescent="0.35">
      <c r="A295" s="23">
        <v>289</v>
      </c>
      <c r="B295" s="16" t="s">
        <v>38</v>
      </c>
      <c r="C295" s="16" t="s">
        <v>108</v>
      </c>
      <c r="D295" s="16" t="s">
        <v>109</v>
      </c>
      <c r="E295" s="16" t="s">
        <v>110</v>
      </c>
      <c r="F295" s="24" t="str">
        <f>LEFT(C295,1)</f>
        <v>С</v>
      </c>
      <c r="G295" s="24" t="str">
        <f>LEFT(D295,1)</f>
        <v>С</v>
      </c>
      <c r="H295" s="24" t="str">
        <f>LEFT(E295,1)</f>
        <v>А</v>
      </c>
      <c r="I295" s="20">
        <v>761312</v>
      </c>
      <c r="J295" s="21">
        <v>8</v>
      </c>
      <c r="K295" s="20" t="s">
        <v>111</v>
      </c>
      <c r="L295" s="17" t="s">
        <v>35</v>
      </c>
      <c r="M295" s="28">
        <v>4</v>
      </c>
      <c r="N295" s="28">
        <v>1</v>
      </c>
      <c r="O295" s="28">
        <v>3</v>
      </c>
      <c r="P295" s="28">
        <v>5</v>
      </c>
      <c r="Q295" s="28">
        <v>3</v>
      </c>
      <c r="R295" s="28">
        <v>2</v>
      </c>
      <c r="S295" s="28">
        <v>2</v>
      </c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19">
        <f>SUM(M295:AF295)</f>
        <v>20</v>
      </c>
      <c r="AH295" s="25">
        <v>29</v>
      </c>
      <c r="AI295" s="26">
        <f>AG295/AH295</f>
        <v>0.68965517241379315</v>
      </c>
      <c r="AJ295" s="27" t="str">
        <f>IF(AG295&gt;75%*AH295,"Победитель",IF(AG295&gt;50%*AH295,"Призёр","Участник"))</f>
        <v>Призёр</v>
      </c>
    </row>
    <row r="296" spans="1:36" x14ac:dyDescent="0.35">
      <c r="A296" s="23">
        <v>290</v>
      </c>
      <c r="B296" s="16" t="s">
        <v>8</v>
      </c>
      <c r="C296" s="16" t="s">
        <v>507</v>
      </c>
      <c r="D296" s="16" t="s">
        <v>212</v>
      </c>
      <c r="E296" s="16" t="s">
        <v>508</v>
      </c>
      <c r="F296" s="24" t="str">
        <f>LEFT(C296,1)</f>
        <v>Ш</v>
      </c>
      <c r="G296" s="24" t="str">
        <f>LEFT(D296,1)</f>
        <v>Д</v>
      </c>
      <c r="H296" s="24" t="str">
        <f>LEFT(E296,1)</f>
        <v>Р</v>
      </c>
      <c r="I296" s="16">
        <v>764209</v>
      </c>
      <c r="J296" s="21">
        <v>8</v>
      </c>
      <c r="K296" s="16" t="s">
        <v>204</v>
      </c>
      <c r="L296" s="17" t="s">
        <v>35</v>
      </c>
      <c r="M296" s="28">
        <v>15</v>
      </c>
      <c r="N296" s="28">
        <v>2</v>
      </c>
      <c r="O296" s="28">
        <v>2</v>
      </c>
      <c r="P296" s="28">
        <v>1</v>
      </c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19">
        <f>SUM(M296:AF296)</f>
        <v>20</v>
      </c>
      <c r="AH296" s="25">
        <v>29</v>
      </c>
      <c r="AI296" s="26">
        <f>AG296/AH296</f>
        <v>0.68965517241379315</v>
      </c>
      <c r="AJ296" s="27" t="str">
        <f>IF(AG296&gt;75%*AH296,"Победитель",IF(AG296&gt;50%*AH296,"Призёр","Участник"))</f>
        <v>Призёр</v>
      </c>
    </row>
    <row r="297" spans="1:36" x14ac:dyDescent="0.35">
      <c r="A297" s="23">
        <v>291</v>
      </c>
      <c r="B297" s="16" t="s">
        <v>38</v>
      </c>
      <c r="C297" s="16" t="s">
        <v>447</v>
      </c>
      <c r="D297" s="16" t="s">
        <v>115</v>
      </c>
      <c r="E297" s="16" t="s">
        <v>157</v>
      </c>
      <c r="F297" s="24" t="str">
        <f>LEFT(C297,1)</f>
        <v>З</v>
      </c>
      <c r="G297" s="24" t="str">
        <f>LEFT(D297,1)</f>
        <v>И</v>
      </c>
      <c r="H297" s="24" t="str">
        <f>LEFT(E297,1)</f>
        <v>Д</v>
      </c>
      <c r="I297" s="20">
        <v>764201</v>
      </c>
      <c r="J297" s="21">
        <v>8</v>
      </c>
      <c r="K297" s="29" t="s">
        <v>204</v>
      </c>
      <c r="L297" s="17" t="s">
        <v>35</v>
      </c>
      <c r="M297" s="18">
        <v>15</v>
      </c>
      <c r="N297" s="18">
        <v>2</v>
      </c>
      <c r="O297" s="18">
        <v>1</v>
      </c>
      <c r="P297" s="18">
        <v>1</v>
      </c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9">
        <f>SUM(M297:AF297)</f>
        <v>19</v>
      </c>
      <c r="AH297" s="25">
        <v>29</v>
      </c>
      <c r="AI297" s="26">
        <f>AG297/AH297</f>
        <v>0.65517241379310343</v>
      </c>
      <c r="AJ297" s="27" t="s">
        <v>1046</v>
      </c>
    </row>
    <row r="298" spans="1:36" x14ac:dyDescent="0.35">
      <c r="A298" s="23">
        <v>292</v>
      </c>
      <c r="B298" s="16" t="s">
        <v>55</v>
      </c>
      <c r="C298" s="16" t="s">
        <v>88</v>
      </c>
      <c r="D298" s="16" t="s">
        <v>89</v>
      </c>
      <c r="E298" s="16" t="s">
        <v>90</v>
      </c>
      <c r="F298" s="24" t="str">
        <f>LEFT(C298,1)</f>
        <v>К</v>
      </c>
      <c r="G298" s="24" t="str">
        <f>LEFT(D298,1)</f>
        <v>О</v>
      </c>
      <c r="H298" s="24" t="str">
        <f>LEFT(E298,1)</f>
        <v>В</v>
      </c>
      <c r="I298" s="20">
        <v>761312</v>
      </c>
      <c r="J298" s="21">
        <v>8</v>
      </c>
      <c r="K298" s="20" t="s">
        <v>91</v>
      </c>
      <c r="L298" s="17" t="s">
        <v>35</v>
      </c>
      <c r="M298" s="28">
        <v>3</v>
      </c>
      <c r="N298" s="28">
        <v>3</v>
      </c>
      <c r="O298" s="28">
        <v>2</v>
      </c>
      <c r="P298" s="28">
        <v>2</v>
      </c>
      <c r="Q298" s="28">
        <v>3</v>
      </c>
      <c r="R298" s="28">
        <v>2</v>
      </c>
      <c r="S298" s="28">
        <v>2</v>
      </c>
      <c r="T298" s="28">
        <v>2</v>
      </c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19">
        <f>SUM(M298:AF298)</f>
        <v>19</v>
      </c>
      <c r="AH298" s="25">
        <v>29</v>
      </c>
      <c r="AI298" s="26">
        <f>AG298/AH298</f>
        <v>0.65517241379310343</v>
      </c>
      <c r="AJ298" s="27" t="s">
        <v>1046</v>
      </c>
    </row>
    <row r="299" spans="1:36" x14ac:dyDescent="0.35">
      <c r="A299" s="23">
        <v>293</v>
      </c>
      <c r="B299" s="16" t="s">
        <v>177</v>
      </c>
      <c r="C299" s="16" t="s">
        <v>248</v>
      </c>
      <c r="D299" s="16" t="s">
        <v>249</v>
      </c>
      <c r="E299" s="16" t="s">
        <v>53</v>
      </c>
      <c r="F299" s="24" t="str">
        <f>LEFT(C299,1)</f>
        <v>К</v>
      </c>
      <c r="G299" s="24" t="str">
        <f>LEFT(D299,1)</f>
        <v>И</v>
      </c>
      <c r="H299" s="24" t="str">
        <f>LEFT(E299,1)</f>
        <v>А</v>
      </c>
      <c r="I299" s="20">
        <v>761301</v>
      </c>
      <c r="J299" s="21">
        <v>8</v>
      </c>
      <c r="K299" s="20" t="s">
        <v>250</v>
      </c>
      <c r="L299" s="17" t="s">
        <v>35</v>
      </c>
      <c r="M299" s="18">
        <v>15</v>
      </c>
      <c r="N299" s="18">
        <v>3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19">
        <f>SUM(M299:AF299)</f>
        <v>18</v>
      </c>
      <c r="AH299" s="25">
        <v>29</v>
      </c>
      <c r="AI299" s="26">
        <f>AG299/AH299</f>
        <v>0.62068965517241381</v>
      </c>
      <c r="AJ299" s="27" t="s">
        <v>1045</v>
      </c>
    </row>
    <row r="300" spans="1:36" x14ac:dyDescent="0.35">
      <c r="A300" s="23">
        <v>294</v>
      </c>
      <c r="B300" s="16" t="s">
        <v>8</v>
      </c>
      <c r="C300" s="16" t="s">
        <v>817</v>
      </c>
      <c r="D300" s="16" t="s">
        <v>371</v>
      </c>
      <c r="E300" s="16" t="s">
        <v>70</v>
      </c>
      <c r="F300" s="24" t="str">
        <f>LEFT(C300,1)</f>
        <v>Н</v>
      </c>
      <c r="G300" s="24" t="str">
        <f>LEFT(D300,1)</f>
        <v>А</v>
      </c>
      <c r="H300" s="24" t="str">
        <f>LEFT(E300,1)</f>
        <v>Е</v>
      </c>
      <c r="I300" s="16">
        <v>764207</v>
      </c>
      <c r="J300" s="21">
        <v>8</v>
      </c>
      <c r="K300" s="16" t="s">
        <v>886</v>
      </c>
      <c r="L300" s="17" t="s">
        <v>35</v>
      </c>
      <c r="M300" s="28">
        <v>14</v>
      </c>
      <c r="N300" s="28">
        <v>3</v>
      </c>
      <c r="O300" s="28">
        <v>0</v>
      </c>
      <c r="P300" s="28">
        <v>1</v>
      </c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19">
        <f>SUM(M300:AF300)</f>
        <v>18</v>
      </c>
      <c r="AH300" s="25">
        <v>29</v>
      </c>
      <c r="AI300" s="26">
        <f>AG300/AH300</f>
        <v>0.62068965517241381</v>
      </c>
      <c r="AJ300" s="27" t="s">
        <v>1045</v>
      </c>
    </row>
    <row r="301" spans="1:36" x14ac:dyDescent="0.35">
      <c r="A301" s="23">
        <v>295</v>
      </c>
      <c r="B301" s="16" t="s">
        <v>8</v>
      </c>
      <c r="C301" s="16" t="s">
        <v>338</v>
      </c>
      <c r="D301" s="16" t="s">
        <v>310</v>
      </c>
      <c r="E301" s="16" t="s">
        <v>339</v>
      </c>
      <c r="F301" s="24" t="str">
        <f>LEFT(C301,1)</f>
        <v>С</v>
      </c>
      <c r="G301" s="24" t="str">
        <f>LEFT(D301,1)</f>
        <v>Е</v>
      </c>
      <c r="H301" s="24" t="str">
        <f>LEFT(E301,1)</f>
        <v>И</v>
      </c>
      <c r="I301" s="20">
        <v>76402</v>
      </c>
      <c r="J301" s="21">
        <v>8</v>
      </c>
      <c r="K301" s="16" t="s">
        <v>340</v>
      </c>
      <c r="L301" s="17" t="s">
        <v>35</v>
      </c>
      <c r="M301" s="28">
        <v>0</v>
      </c>
      <c r="N301" s="28">
        <v>0</v>
      </c>
      <c r="O301" s="28">
        <v>1</v>
      </c>
      <c r="P301" s="28">
        <v>1</v>
      </c>
      <c r="Q301" s="28">
        <v>0</v>
      </c>
      <c r="R301" s="28">
        <v>2</v>
      </c>
      <c r="S301" s="28">
        <v>5</v>
      </c>
      <c r="T301" s="28">
        <v>0</v>
      </c>
      <c r="U301" s="28">
        <v>1</v>
      </c>
      <c r="V301" s="28">
        <v>1</v>
      </c>
      <c r="W301" s="28">
        <v>1</v>
      </c>
      <c r="X301" s="28">
        <v>1</v>
      </c>
      <c r="Y301" s="28">
        <v>3</v>
      </c>
      <c r="Z301" s="28">
        <v>2</v>
      </c>
      <c r="AA301" s="28">
        <v>0</v>
      </c>
      <c r="AB301" s="28"/>
      <c r="AC301" s="28"/>
      <c r="AD301" s="28"/>
      <c r="AE301" s="28"/>
      <c r="AF301" s="28"/>
      <c r="AG301" s="19">
        <f>SUM(M301:AF301)</f>
        <v>18</v>
      </c>
      <c r="AH301" s="25">
        <v>29</v>
      </c>
      <c r="AI301" s="26">
        <f>AG301/AH301</f>
        <v>0.62068965517241381</v>
      </c>
      <c r="AJ301" s="27" t="s">
        <v>1045</v>
      </c>
    </row>
    <row r="302" spans="1:36" x14ac:dyDescent="0.35">
      <c r="A302" s="23">
        <v>296</v>
      </c>
      <c r="B302" s="16" t="s">
        <v>177</v>
      </c>
      <c r="C302" s="16" t="s">
        <v>894</v>
      </c>
      <c r="D302" s="16" t="s">
        <v>570</v>
      </c>
      <c r="E302" s="16" t="s">
        <v>110</v>
      </c>
      <c r="F302" s="24" t="str">
        <f>LEFT(C302,1)</f>
        <v>К</v>
      </c>
      <c r="G302" s="24" t="str">
        <f>LEFT(D302,1)</f>
        <v>М</v>
      </c>
      <c r="H302" s="24" t="str">
        <f>LEFT(E302,1)</f>
        <v>А</v>
      </c>
      <c r="I302" s="16">
        <v>764207</v>
      </c>
      <c r="J302" s="21">
        <v>8</v>
      </c>
      <c r="K302" s="16" t="s">
        <v>886</v>
      </c>
      <c r="L302" s="17" t="s">
        <v>35</v>
      </c>
      <c r="M302" s="28">
        <v>14</v>
      </c>
      <c r="N302" s="28">
        <v>2</v>
      </c>
      <c r="O302" s="28">
        <v>1</v>
      </c>
      <c r="P302" s="28">
        <v>0</v>
      </c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19">
        <f>SUM(M302:AF302)</f>
        <v>17</v>
      </c>
      <c r="AH302" s="25">
        <v>29</v>
      </c>
      <c r="AI302" s="26">
        <f>AG302/AH302</f>
        <v>0.58620689655172409</v>
      </c>
      <c r="AJ302" s="27" t="s">
        <v>1045</v>
      </c>
    </row>
    <row r="303" spans="1:36" x14ac:dyDescent="0.35">
      <c r="A303" s="23">
        <v>297</v>
      </c>
      <c r="B303" s="16" t="s">
        <v>8</v>
      </c>
      <c r="C303" s="16" t="s">
        <v>884</v>
      </c>
      <c r="D303" s="16" t="s">
        <v>85</v>
      </c>
      <c r="E303" s="16" t="s">
        <v>136</v>
      </c>
      <c r="F303" s="24" t="str">
        <f>LEFT(C303,1)</f>
        <v>К</v>
      </c>
      <c r="G303" s="24" t="str">
        <f>LEFT(D303,1)</f>
        <v>В</v>
      </c>
      <c r="H303" s="24" t="str">
        <f>LEFT(E303,1)</f>
        <v>А</v>
      </c>
      <c r="I303" s="16">
        <v>764207</v>
      </c>
      <c r="J303" s="21">
        <v>8</v>
      </c>
      <c r="K303" s="16" t="s">
        <v>886</v>
      </c>
      <c r="L303" s="17" t="s">
        <v>35</v>
      </c>
      <c r="M303" s="28">
        <v>17</v>
      </c>
      <c r="N303" s="28">
        <v>0</v>
      </c>
      <c r="O303" s="28">
        <v>0</v>
      </c>
      <c r="P303" s="28">
        <v>0</v>
      </c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19">
        <f>SUM(M303:AF303)</f>
        <v>17</v>
      </c>
      <c r="AH303" s="25">
        <v>29</v>
      </c>
      <c r="AI303" s="26">
        <f>AG303/AH303</f>
        <v>0.58620689655172409</v>
      </c>
      <c r="AJ303" s="27" t="s">
        <v>1045</v>
      </c>
    </row>
    <row r="304" spans="1:36" x14ac:dyDescent="0.35">
      <c r="A304" s="23">
        <v>298</v>
      </c>
      <c r="B304" s="16" t="s">
        <v>177</v>
      </c>
      <c r="C304" s="16" t="s">
        <v>900</v>
      </c>
      <c r="D304" s="16" t="s">
        <v>189</v>
      </c>
      <c r="E304" s="16" t="s">
        <v>147</v>
      </c>
      <c r="F304" s="24" t="str">
        <f>LEFT(C304,1)</f>
        <v>М</v>
      </c>
      <c r="G304" s="24" t="str">
        <f>LEFT(D304,1)</f>
        <v>Н</v>
      </c>
      <c r="H304" s="24" t="str">
        <f>LEFT(E304,1)</f>
        <v>Е</v>
      </c>
      <c r="I304" s="16">
        <v>764207</v>
      </c>
      <c r="J304" s="21">
        <v>8</v>
      </c>
      <c r="K304" s="16" t="s">
        <v>886</v>
      </c>
      <c r="L304" s="17" t="s">
        <v>35</v>
      </c>
      <c r="M304" s="28">
        <v>16</v>
      </c>
      <c r="N304" s="28">
        <v>1</v>
      </c>
      <c r="O304" s="28">
        <v>0</v>
      </c>
      <c r="P304" s="28">
        <v>0</v>
      </c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19">
        <f>SUM(M304:AF304)</f>
        <v>17</v>
      </c>
      <c r="AH304" s="25">
        <v>29</v>
      </c>
      <c r="AI304" s="26">
        <f>AG304/AH304</f>
        <v>0.58620689655172409</v>
      </c>
      <c r="AJ304" s="27" t="s">
        <v>1045</v>
      </c>
    </row>
    <row r="305" spans="1:36" x14ac:dyDescent="0.35">
      <c r="A305" s="23">
        <v>299</v>
      </c>
      <c r="B305" s="16" t="s">
        <v>177</v>
      </c>
      <c r="C305" s="16" t="s">
        <v>905</v>
      </c>
      <c r="D305" s="16" t="s">
        <v>40</v>
      </c>
      <c r="E305" s="16" t="s">
        <v>98</v>
      </c>
      <c r="F305" s="24" t="str">
        <f>LEFT(C305,1)</f>
        <v>Н</v>
      </c>
      <c r="G305" s="24" t="str">
        <f>LEFT(D305,1)</f>
        <v>А</v>
      </c>
      <c r="H305" s="24" t="str">
        <f>LEFT(E305,1)</f>
        <v>В</v>
      </c>
      <c r="I305" s="16">
        <v>764207</v>
      </c>
      <c r="J305" s="21">
        <v>8</v>
      </c>
      <c r="K305" s="16" t="s">
        <v>886</v>
      </c>
      <c r="L305" s="17" t="s">
        <v>35</v>
      </c>
      <c r="M305" s="28">
        <v>16</v>
      </c>
      <c r="N305" s="28">
        <v>1</v>
      </c>
      <c r="O305" s="28">
        <v>0</v>
      </c>
      <c r="P305" s="28">
        <v>0</v>
      </c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19">
        <f>SUM(M305:AF305)</f>
        <v>17</v>
      </c>
      <c r="AH305" s="25">
        <v>29</v>
      </c>
      <c r="AI305" s="26">
        <f>AG305/AH305</f>
        <v>0.58620689655172409</v>
      </c>
      <c r="AJ305" s="27" t="s">
        <v>1045</v>
      </c>
    </row>
    <row r="306" spans="1:36" x14ac:dyDescent="0.35">
      <c r="A306" s="23">
        <v>300</v>
      </c>
      <c r="B306" s="16" t="s">
        <v>8</v>
      </c>
      <c r="C306" s="16" t="s">
        <v>332</v>
      </c>
      <c r="D306" s="16" t="s">
        <v>227</v>
      </c>
      <c r="E306" s="16" t="s">
        <v>243</v>
      </c>
      <c r="F306" s="24" t="str">
        <f>LEFT(C306,1)</f>
        <v>А</v>
      </c>
      <c r="G306" s="24" t="str">
        <f>LEFT(D306,1)</f>
        <v>Д</v>
      </c>
      <c r="H306" s="24" t="str">
        <f>LEFT(E306,1)</f>
        <v>С</v>
      </c>
      <c r="I306" s="20">
        <v>76402</v>
      </c>
      <c r="J306" s="21">
        <v>8</v>
      </c>
      <c r="K306" s="16" t="s">
        <v>199</v>
      </c>
      <c r="L306" s="17" t="s">
        <v>35</v>
      </c>
      <c r="M306" s="28">
        <v>1</v>
      </c>
      <c r="N306" s="28">
        <v>1</v>
      </c>
      <c r="O306" s="28">
        <v>0</v>
      </c>
      <c r="P306" s="28">
        <v>1</v>
      </c>
      <c r="Q306" s="28">
        <v>0</v>
      </c>
      <c r="R306" s="28">
        <v>3</v>
      </c>
      <c r="S306" s="28">
        <v>5</v>
      </c>
      <c r="T306" s="28">
        <v>0</v>
      </c>
      <c r="U306" s="28">
        <v>1</v>
      </c>
      <c r="V306" s="28">
        <v>1</v>
      </c>
      <c r="W306" s="28">
        <v>0</v>
      </c>
      <c r="X306" s="28">
        <v>1</v>
      </c>
      <c r="Y306" s="28">
        <v>2</v>
      </c>
      <c r="Z306" s="28">
        <v>0</v>
      </c>
      <c r="AA306" s="28">
        <v>0</v>
      </c>
      <c r="AB306" s="28"/>
      <c r="AC306" s="28"/>
      <c r="AD306" s="28"/>
      <c r="AE306" s="28"/>
      <c r="AF306" s="28"/>
      <c r="AG306" s="19">
        <f>SUM(M306:AF306)</f>
        <v>16</v>
      </c>
      <c r="AH306" s="25">
        <v>29</v>
      </c>
      <c r="AI306" s="26">
        <f>AG306/AH306</f>
        <v>0.55172413793103448</v>
      </c>
      <c r="AJ306" s="27" t="s">
        <v>1045</v>
      </c>
    </row>
    <row r="307" spans="1:36" x14ac:dyDescent="0.35">
      <c r="A307" s="23">
        <v>301</v>
      </c>
      <c r="B307" s="16" t="s">
        <v>177</v>
      </c>
      <c r="C307" s="16" t="s">
        <v>333</v>
      </c>
      <c r="D307" s="16" t="s">
        <v>192</v>
      </c>
      <c r="E307" s="16" t="s">
        <v>157</v>
      </c>
      <c r="F307" s="24" t="str">
        <f>LEFT(C307,1)</f>
        <v>Б</v>
      </c>
      <c r="G307" s="24" t="str">
        <f>LEFT(D307,1)</f>
        <v>Д</v>
      </c>
      <c r="H307" s="24" t="str">
        <f>LEFT(E307,1)</f>
        <v>Д</v>
      </c>
      <c r="I307" s="20">
        <v>76402</v>
      </c>
      <c r="J307" s="21">
        <v>8</v>
      </c>
      <c r="K307" s="16" t="s">
        <v>202</v>
      </c>
      <c r="L307" s="17" t="s">
        <v>35</v>
      </c>
      <c r="M307" s="28">
        <v>1</v>
      </c>
      <c r="N307" s="28">
        <v>1</v>
      </c>
      <c r="O307" s="28">
        <v>1</v>
      </c>
      <c r="P307" s="28">
        <v>1</v>
      </c>
      <c r="Q307" s="28">
        <v>0</v>
      </c>
      <c r="R307" s="28">
        <v>1</v>
      </c>
      <c r="S307" s="28">
        <v>3</v>
      </c>
      <c r="T307" s="28">
        <v>0</v>
      </c>
      <c r="U307" s="28">
        <v>1</v>
      </c>
      <c r="V307" s="28">
        <v>2</v>
      </c>
      <c r="W307" s="28">
        <v>1</v>
      </c>
      <c r="X307" s="28">
        <v>0</v>
      </c>
      <c r="Y307" s="28">
        <v>2</v>
      </c>
      <c r="Z307" s="28">
        <v>2</v>
      </c>
      <c r="AA307" s="28">
        <v>0</v>
      </c>
      <c r="AB307" s="28"/>
      <c r="AC307" s="28"/>
      <c r="AD307" s="28"/>
      <c r="AE307" s="28"/>
      <c r="AF307" s="28"/>
      <c r="AG307" s="19">
        <f>SUM(M307:AF307)</f>
        <v>16</v>
      </c>
      <c r="AH307" s="25">
        <v>29</v>
      </c>
      <c r="AI307" s="26">
        <f>AG307/AH307</f>
        <v>0.55172413793103448</v>
      </c>
      <c r="AJ307" s="27" t="s">
        <v>1045</v>
      </c>
    </row>
    <row r="308" spans="1:36" x14ac:dyDescent="0.35">
      <c r="A308" s="23">
        <v>302</v>
      </c>
      <c r="B308" s="16" t="s">
        <v>8</v>
      </c>
      <c r="C308" s="16" t="s">
        <v>319</v>
      </c>
      <c r="D308" s="16" t="s">
        <v>185</v>
      </c>
      <c r="E308" s="16" t="s">
        <v>887</v>
      </c>
      <c r="F308" s="24" t="str">
        <f>LEFT(C308,1)</f>
        <v>М</v>
      </c>
      <c r="G308" s="24" t="str">
        <f>LEFT(D308,1)</f>
        <v>Д</v>
      </c>
      <c r="H308" s="24" t="str">
        <f>LEFT(E308,1)</f>
        <v>А</v>
      </c>
      <c r="I308" s="16">
        <v>764207</v>
      </c>
      <c r="J308" s="21">
        <v>8</v>
      </c>
      <c r="K308" s="16" t="s">
        <v>886</v>
      </c>
      <c r="L308" s="17" t="s">
        <v>35</v>
      </c>
      <c r="M308" s="28">
        <v>15</v>
      </c>
      <c r="N308" s="28">
        <v>1</v>
      </c>
      <c r="O308" s="28">
        <v>0</v>
      </c>
      <c r="P308" s="28">
        <v>0</v>
      </c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19">
        <f>SUM(M308:AF308)</f>
        <v>16</v>
      </c>
      <c r="AH308" s="25">
        <v>29</v>
      </c>
      <c r="AI308" s="26">
        <f>AG308/AH308</f>
        <v>0.55172413793103448</v>
      </c>
      <c r="AJ308" s="27" t="s">
        <v>1045</v>
      </c>
    </row>
    <row r="309" spans="1:36" x14ac:dyDescent="0.35">
      <c r="A309" s="23">
        <v>303</v>
      </c>
      <c r="B309" s="16" t="s">
        <v>177</v>
      </c>
      <c r="C309" s="16" t="s">
        <v>890</v>
      </c>
      <c r="D309" s="16" t="s">
        <v>597</v>
      </c>
      <c r="E309" s="16" t="s">
        <v>41</v>
      </c>
      <c r="F309" s="24" t="str">
        <f>LEFT(C309,1)</f>
        <v>П</v>
      </c>
      <c r="G309" s="24" t="str">
        <f>LEFT(D309,1)</f>
        <v>Г</v>
      </c>
      <c r="H309" s="24" t="str">
        <f>LEFT(E309,1)</f>
        <v>И</v>
      </c>
      <c r="I309" s="16">
        <v>764207</v>
      </c>
      <c r="J309" s="21">
        <v>8</v>
      </c>
      <c r="K309" s="16" t="s">
        <v>886</v>
      </c>
      <c r="L309" s="17" t="s">
        <v>35</v>
      </c>
      <c r="M309" s="28">
        <v>14</v>
      </c>
      <c r="N309" s="28">
        <v>2</v>
      </c>
      <c r="O309" s="28">
        <v>0</v>
      </c>
      <c r="P309" s="28">
        <v>0</v>
      </c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19">
        <f>SUM(M309:AF309)</f>
        <v>16</v>
      </c>
      <c r="AH309" s="25">
        <v>29</v>
      </c>
      <c r="AI309" s="26">
        <f>AG309/AH309</f>
        <v>0.55172413793103448</v>
      </c>
      <c r="AJ309" s="27" t="s">
        <v>1045</v>
      </c>
    </row>
    <row r="310" spans="1:36" x14ac:dyDescent="0.35">
      <c r="A310" s="23">
        <v>304</v>
      </c>
      <c r="B310" s="16" t="s">
        <v>177</v>
      </c>
      <c r="C310" s="16" t="s">
        <v>341</v>
      </c>
      <c r="D310" s="16" t="s">
        <v>317</v>
      </c>
      <c r="E310" s="16" t="s">
        <v>157</v>
      </c>
      <c r="F310" s="24" t="str">
        <f>LEFT(C310,1)</f>
        <v>С</v>
      </c>
      <c r="G310" s="24" t="str">
        <f>LEFT(D310,1)</f>
        <v>Т</v>
      </c>
      <c r="H310" s="24" t="str">
        <f>LEFT(E310,1)</f>
        <v>Д</v>
      </c>
      <c r="I310" s="20">
        <v>76402</v>
      </c>
      <c r="J310" s="21">
        <v>8</v>
      </c>
      <c r="K310" s="16" t="s">
        <v>342</v>
      </c>
      <c r="L310" s="17" t="s">
        <v>35</v>
      </c>
      <c r="M310" s="28">
        <v>1</v>
      </c>
      <c r="N310" s="28">
        <v>0</v>
      </c>
      <c r="O310" s="28">
        <v>1</v>
      </c>
      <c r="P310" s="28">
        <v>1</v>
      </c>
      <c r="Q310" s="28">
        <v>1</v>
      </c>
      <c r="R310" s="28">
        <v>1</v>
      </c>
      <c r="S310" s="28">
        <v>3</v>
      </c>
      <c r="T310" s="28">
        <v>0</v>
      </c>
      <c r="U310" s="28">
        <v>1</v>
      </c>
      <c r="V310" s="28">
        <v>2</v>
      </c>
      <c r="W310" s="28">
        <v>1</v>
      </c>
      <c r="X310" s="28">
        <v>0</v>
      </c>
      <c r="Y310" s="28">
        <v>2</v>
      </c>
      <c r="Z310" s="28">
        <v>1</v>
      </c>
      <c r="AA310" s="28">
        <v>1</v>
      </c>
      <c r="AB310" s="28"/>
      <c r="AC310" s="28"/>
      <c r="AD310" s="28"/>
      <c r="AE310" s="28"/>
      <c r="AF310" s="28"/>
      <c r="AG310" s="19">
        <f>SUM(M310:AF310)</f>
        <v>16</v>
      </c>
      <c r="AH310" s="25">
        <v>29</v>
      </c>
      <c r="AI310" s="26">
        <f>AG310/AH310</f>
        <v>0.55172413793103448</v>
      </c>
      <c r="AJ310" s="27" t="s">
        <v>1045</v>
      </c>
    </row>
    <row r="311" spans="1:36" x14ac:dyDescent="0.35">
      <c r="A311" s="23">
        <v>305</v>
      </c>
      <c r="B311" s="16" t="s">
        <v>8</v>
      </c>
      <c r="C311" s="16" t="s">
        <v>571</v>
      </c>
      <c r="D311" s="16" t="s">
        <v>212</v>
      </c>
      <c r="E311" s="16" t="s">
        <v>73</v>
      </c>
      <c r="F311" s="24" t="str">
        <f>LEFT(C311,1)</f>
        <v>Х</v>
      </c>
      <c r="G311" s="24" t="str">
        <f>LEFT(D311,1)</f>
        <v>Д</v>
      </c>
      <c r="H311" s="24" t="str">
        <f>LEFT(E311,1)</f>
        <v>Р</v>
      </c>
      <c r="I311" s="20">
        <v>764203</v>
      </c>
      <c r="J311" s="21">
        <v>8</v>
      </c>
      <c r="K311" s="16" t="s">
        <v>199</v>
      </c>
      <c r="L311" s="17" t="s">
        <v>35</v>
      </c>
      <c r="M311" s="18">
        <v>15</v>
      </c>
      <c r="N311" s="18">
        <v>1</v>
      </c>
      <c r="O311" s="18">
        <v>0</v>
      </c>
      <c r="P311" s="18">
        <v>0</v>
      </c>
      <c r="Q311" s="18"/>
      <c r="R311" s="18"/>
      <c r="S311" s="18"/>
      <c r="T311" s="18"/>
      <c r="U311" s="18"/>
      <c r="V311" s="18"/>
      <c r="W311" s="18"/>
      <c r="X311" s="28"/>
      <c r="Y311" s="28"/>
      <c r="Z311" s="28"/>
      <c r="AA311" s="28"/>
      <c r="AB311" s="28"/>
      <c r="AC311" s="28"/>
      <c r="AD311" s="28"/>
      <c r="AE311" s="28"/>
      <c r="AF311" s="28"/>
      <c r="AG311" s="19">
        <f>SUM(M311:AF311)</f>
        <v>16</v>
      </c>
      <c r="AH311" s="25">
        <v>29</v>
      </c>
      <c r="AI311" s="26">
        <f>AG311/AH311</f>
        <v>0.55172413793103448</v>
      </c>
      <c r="AJ311" s="27" t="s">
        <v>1045</v>
      </c>
    </row>
    <row r="312" spans="1:36" x14ac:dyDescent="0.35">
      <c r="A312" s="23">
        <v>306</v>
      </c>
      <c r="B312" s="16" t="s">
        <v>38</v>
      </c>
      <c r="C312" s="16" t="s">
        <v>448</v>
      </c>
      <c r="D312" s="16" t="s">
        <v>256</v>
      </c>
      <c r="E312" s="16" t="s">
        <v>449</v>
      </c>
      <c r="F312" s="24" t="str">
        <f>LEFT(C312,1)</f>
        <v>А</v>
      </c>
      <c r="G312" s="24" t="str">
        <f>LEFT(D312,1)</f>
        <v>М</v>
      </c>
      <c r="H312" s="24" t="str">
        <f>LEFT(E312,1)</f>
        <v>А</v>
      </c>
      <c r="I312" s="20">
        <v>764201</v>
      </c>
      <c r="J312" s="21">
        <v>8</v>
      </c>
      <c r="K312" s="16" t="s">
        <v>206</v>
      </c>
      <c r="L312" s="17" t="s">
        <v>35</v>
      </c>
      <c r="M312" s="28">
        <v>14</v>
      </c>
      <c r="N312" s="28">
        <v>1</v>
      </c>
      <c r="O312" s="28">
        <v>0</v>
      </c>
      <c r="P312" s="28">
        <v>0</v>
      </c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19">
        <f>SUM(M312:AF312)</f>
        <v>15</v>
      </c>
      <c r="AH312" s="25">
        <v>29</v>
      </c>
      <c r="AI312" s="26">
        <f>AG312/AH312</f>
        <v>0.51724137931034486</v>
      </c>
      <c r="AJ312" s="27" t="s">
        <v>1045</v>
      </c>
    </row>
    <row r="313" spans="1:36" x14ac:dyDescent="0.35">
      <c r="A313" s="23">
        <v>307</v>
      </c>
      <c r="B313" s="16" t="s">
        <v>8</v>
      </c>
      <c r="C313" s="16" t="s">
        <v>893</v>
      </c>
      <c r="D313" s="16" t="s">
        <v>61</v>
      </c>
      <c r="E313" s="16" t="s">
        <v>354</v>
      </c>
      <c r="F313" s="24" t="str">
        <f>LEFT(C313,1)</f>
        <v>Г</v>
      </c>
      <c r="G313" s="24" t="str">
        <f>LEFT(D313,1)</f>
        <v>Е</v>
      </c>
      <c r="H313" s="24" t="str">
        <f>LEFT(E313,1)</f>
        <v>И</v>
      </c>
      <c r="I313" s="16">
        <v>764207</v>
      </c>
      <c r="J313" s="21">
        <v>8</v>
      </c>
      <c r="K313" s="16" t="s">
        <v>886</v>
      </c>
      <c r="L313" s="17" t="s">
        <v>35</v>
      </c>
      <c r="M313" s="28">
        <v>14</v>
      </c>
      <c r="N313" s="28">
        <v>1</v>
      </c>
      <c r="O313" s="28">
        <v>0</v>
      </c>
      <c r="P313" s="28">
        <v>0</v>
      </c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19">
        <f>SUM(M313:AF313)</f>
        <v>15</v>
      </c>
      <c r="AH313" s="25">
        <v>29</v>
      </c>
      <c r="AI313" s="26">
        <f>AG313/AH313</f>
        <v>0.51724137931034486</v>
      </c>
      <c r="AJ313" s="27" t="s">
        <v>1045</v>
      </c>
    </row>
    <row r="314" spans="1:36" x14ac:dyDescent="0.35">
      <c r="A314" s="23">
        <v>308</v>
      </c>
      <c r="B314" s="16" t="s">
        <v>177</v>
      </c>
      <c r="C314" s="16" t="s">
        <v>895</v>
      </c>
      <c r="D314" s="16" t="s">
        <v>896</v>
      </c>
      <c r="E314" s="16" t="s">
        <v>897</v>
      </c>
      <c r="F314" s="24" t="str">
        <f>LEFT(C314,1)</f>
        <v>З</v>
      </c>
      <c r="G314" s="24" t="str">
        <f>LEFT(D314,1)</f>
        <v>Д</v>
      </c>
      <c r="H314" s="24" t="str">
        <f>LEFT(E314,1)</f>
        <v>В</v>
      </c>
      <c r="I314" s="16">
        <v>764207</v>
      </c>
      <c r="J314" s="21">
        <v>8</v>
      </c>
      <c r="K314" s="16" t="s">
        <v>886</v>
      </c>
      <c r="L314" s="17" t="s">
        <v>35</v>
      </c>
      <c r="M314" s="28">
        <v>14</v>
      </c>
      <c r="N314" s="28">
        <v>1</v>
      </c>
      <c r="O314" s="28">
        <v>0</v>
      </c>
      <c r="P314" s="28">
        <v>0</v>
      </c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19">
        <f>SUM(M314:AF314)</f>
        <v>15</v>
      </c>
      <c r="AH314" s="25">
        <v>29</v>
      </c>
      <c r="AI314" s="26">
        <f>AG314/AH314</f>
        <v>0.51724137931034486</v>
      </c>
      <c r="AJ314" s="27" t="s">
        <v>1045</v>
      </c>
    </row>
    <row r="315" spans="1:36" x14ac:dyDescent="0.35">
      <c r="A315" s="23">
        <v>309</v>
      </c>
      <c r="B315" s="16" t="s">
        <v>177</v>
      </c>
      <c r="C315" s="16" t="s">
        <v>336</v>
      </c>
      <c r="D315" s="16" t="s">
        <v>337</v>
      </c>
      <c r="E315" s="16" t="s">
        <v>168</v>
      </c>
      <c r="F315" s="24" t="str">
        <f>LEFT(C315,1)</f>
        <v>К</v>
      </c>
      <c r="G315" s="24" t="str">
        <f>LEFT(D315,1)</f>
        <v>Д</v>
      </c>
      <c r="H315" s="24" t="str">
        <f>LEFT(E315,1)</f>
        <v>С</v>
      </c>
      <c r="I315" s="20">
        <v>76402</v>
      </c>
      <c r="J315" s="21">
        <v>8</v>
      </c>
      <c r="K315" s="16" t="s">
        <v>210</v>
      </c>
      <c r="L315" s="17" t="s">
        <v>35</v>
      </c>
      <c r="M315" s="28">
        <v>1</v>
      </c>
      <c r="N315" s="28">
        <v>0</v>
      </c>
      <c r="O315" s="28">
        <v>0</v>
      </c>
      <c r="P315" s="28">
        <v>1</v>
      </c>
      <c r="Q315" s="28">
        <v>0</v>
      </c>
      <c r="R315" s="28">
        <v>2</v>
      </c>
      <c r="S315" s="28">
        <v>5</v>
      </c>
      <c r="T315" s="28">
        <v>0</v>
      </c>
      <c r="U315" s="28">
        <v>1</v>
      </c>
      <c r="V315" s="28">
        <v>1</v>
      </c>
      <c r="W315" s="28">
        <v>1</v>
      </c>
      <c r="X315" s="28">
        <v>0</v>
      </c>
      <c r="Y315" s="28">
        <v>1</v>
      </c>
      <c r="Z315" s="28">
        <v>1</v>
      </c>
      <c r="AA315" s="28">
        <v>1</v>
      </c>
      <c r="AB315" s="28"/>
      <c r="AC315" s="28"/>
      <c r="AD315" s="28"/>
      <c r="AE315" s="28"/>
      <c r="AF315" s="28"/>
      <c r="AG315" s="19">
        <f>SUM(M315:AF315)</f>
        <v>15</v>
      </c>
      <c r="AH315" s="25">
        <v>29</v>
      </c>
      <c r="AI315" s="26">
        <f>AG315/AH315</f>
        <v>0.51724137931034486</v>
      </c>
      <c r="AJ315" s="27" t="s">
        <v>1045</v>
      </c>
    </row>
    <row r="316" spans="1:36" x14ac:dyDescent="0.35">
      <c r="A316" s="23">
        <v>310</v>
      </c>
      <c r="B316" s="16" t="s">
        <v>177</v>
      </c>
      <c r="C316" s="16" t="s">
        <v>343</v>
      </c>
      <c r="D316" s="16" t="s">
        <v>115</v>
      </c>
      <c r="E316" s="16" t="s">
        <v>157</v>
      </c>
      <c r="F316" s="24" t="str">
        <f>LEFT(C316,1)</f>
        <v>У</v>
      </c>
      <c r="G316" s="24" t="str">
        <f>LEFT(D316,1)</f>
        <v>И</v>
      </c>
      <c r="H316" s="24" t="str">
        <f>LEFT(E316,1)</f>
        <v>Д</v>
      </c>
      <c r="I316" s="20">
        <v>76402</v>
      </c>
      <c r="J316" s="21">
        <v>8</v>
      </c>
      <c r="K316" s="16" t="s">
        <v>345</v>
      </c>
      <c r="L316" s="17" t="s">
        <v>35</v>
      </c>
      <c r="M316" s="28">
        <v>1</v>
      </c>
      <c r="N316" s="28">
        <v>0</v>
      </c>
      <c r="O316" s="28">
        <v>1</v>
      </c>
      <c r="P316" s="28">
        <v>1</v>
      </c>
      <c r="Q316" s="28">
        <v>1</v>
      </c>
      <c r="R316" s="28">
        <v>5</v>
      </c>
      <c r="S316" s="28">
        <v>3</v>
      </c>
      <c r="T316" s="28">
        <v>0</v>
      </c>
      <c r="U316" s="28">
        <v>1</v>
      </c>
      <c r="V316" s="28">
        <v>0</v>
      </c>
      <c r="W316" s="28">
        <v>0</v>
      </c>
      <c r="X316" s="28">
        <v>0</v>
      </c>
      <c r="Y316" s="28">
        <v>1</v>
      </c>
      <c r="Z316" s="28">
        <v>1</v>
      </c>
      <c r="AA316" s="28">
        <v>0</v>
      </c>
      <c r="AB316" s="28"/>
      <c r="AC316" s="28"/>
      <c r="AD316" s="28"/>
      <c r="AE316" s="28"/>
      <c r="AF316" s="28"/>
      <c r="AG316" s="19">
        <f>SUM(M316:AF316)</f>
        <v>15</v>
      </c>
      <c r="AH316" s="25">
        <v>29</v>
      </c>
      <c r="AI316" s="26">
        <f>AG316/AH316</f>
        <v>0.51724137931034486</v>
      </c>
      <c r="AJ316" s="27" t="s">
        <v>1045</v>
      </c>
    </row>
    <row r="317" spans="1:36" x14ac:dyDescent="0.35">
      <c r="A317" s="23">
        <v>311</v>
      </c>
      <c r="B317" s="16" t="s">
        <v>8</v>
      </c>
      <c r="C317" s="16" t="s">
        <v>348</v>
      </c>
      <c r="D317" s="16" t="s">
        <v>309</v>
      </c>
      <c r="E317" s="16" t="s">
        <v>349</v>
      </c>
      <c r="F317" s="24" t="str">
        <f>LEFT(C317,1)</f>
        <v>Ш</v>
      </c>
      <c r="G317" s="24" t="str">
        <f>LEFT(D317,1)</f>
        <v>П</v>
      </c>
      <c r="H317" s="24" t="str">
        <f>LEFT(E317,1)</f>
        <v>О</v>
      </c>
      <c r="I317" s="20">
        <v>76402</v>
      </c>
      <c r="J317" s="21">
        <v>8</v>
      </c>
      <c r="K317" s="16" t="s">
        <v>350</v>
      </c>
      <c r="L317" s="17" t="s">
        <v>35</v>
      </c>
      <c r="M317" s="28">
        <v>1</v>
      </c>
      <c r="N317" s="28">
        <v>0</v>
      </c>
      <c r="O317" s="28">
        <v>0</v>
      </c>
      <c r="P317" s="28">
        <v>1</v>
      </c>
      <c r="Q317" s="28">
        <v>0</v>
      </c>
      <c r="R317" s="28">
        <v>5</v>
      </c>
      <c r="S317" s="28">
        <v>2</v>
      </c>
      <c r="T317" s="28">
        <v>0</v>
      </c>
      <c r="U317" s="28">
        <v>1</v>
      </c>
      <c r="V317" s="28">
        <v>1</v>
      </c>
      <c r="W317" s="28">
        <v>1</v>
      </c>
      <c r="X317" s="28">
        <v>0</v>
      </c>
      <c r="Y317" s="28">
        <v>2</v>
      </c>
      <c r="Z317" s="28">
        <v>0</v>
      </c>
      <c r="AA317" s="28">
        <v>1</v>
      </c>
      <c r="AB317" s="28"/>
      <c r="AC317" s="28"/>
      <c r="AD317" s="28"/>
      <c r="AE317" s="28"/>
      <c r="AF317" s="28"/>
      <c r="AG317" s="19">
        <f>SUM(M317:AF317)</f>
        <v>15</v>
      </c>
      <c r="AH317" s="25">
        <v>29</v>
      </c>
      <c r="AI317" s="26">
        <f>AG317/AH317</f>
        <v>0.51724137931034486</v>
      </c>
      <c r="AJ317" s="27" t="s">
        <v>1045</v>
      </c>
    </row>
    <row r="318" spans="1:36" x14ac:dyDescent="0.35">
      <c r="A318" s="23">
        <v>312</v>
      </c>
      <c r="B318" s="16" t="s">
        <v>177</v>
      </c>
      <c r="C318" s="16" t="s">
        <v>252</v>
      </c>
      <c r="D318" s="16" t="s">
        <v>253</v>
      </c>
      <c r="E318" s="16" t="s">
        <v>53</v>
      </c>
      <c r="F318" s="24" t="str">
        <f>LEFT(C318,1)</f>
        <v>Щ</v>
      </c>
      <c r="G318" s="24" t="str">
        <f>LEFT(D318,1)</f>
        <v>В</v>
      </c>
      <c r="H318" s="24" t="str">
        <f>LEFT(E318,1)</f>
        <v>А</v>
      </c>
      <c r="I318" s="20">
        <v>761301</v>
      </c>
      <c r="J318" s="21">
        <v>8</v>
      </c>
      <c r="K318" s="29" t="s">
        <v>254</v>
      </c>
      <c r="L318" s="17" t="s">
        <v>35</v>
      </c>
      <c r="M318" s="18">
        <v>13</v>
      </c>
      <c r="N318" s="18">
        <v>2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19">
        <f>SUM(M318:AF318)</f>
        <v>15</v>
      </c>
      <c r="AH318" s="25">
        <v>29</v>
      </c>
      <c r="AI318" s="26">
        <f>AG318/AH318</f>
        <v>0.51724137931034486</v>
      </c>
      <c r="AJ318" s="27" t="s">
        <v>1045</v>
      </c>
    </row>
    <row r="319" spans="1:36" x14ac:dyDescent="0.35">
      <c r="A319" s="23">
        <v>313</v>
      </c>
      <c r="B319" s="16" t="s">
        <v>8</v>
      </c>
      <c r="C319" s="16" t="s">
        <v>899</v>
      </c>
      <c r="D319" s="16" t="s">
        <v>163</v>
      </c>
      <c r="E319" s="16" t="s">
        <v>62</v>
      </c>
      <c r="F319" s="24" t="str">
        <f>LEFT(C319,1)</f>
        <v>К</v>
      </c>
      <c r="G319" s="24" t="str">
        <f>LEFT(D319,1)</f>
        <v>С</v>
      </c>
      <c r="H319" s="24" t="str">
        <f>LEFT(E319,1)</f>
        <v>В</v>
      </c>
      <c r="I319" s="16">
        <v>764207</v>
      </c>
      <c r="J319" s="21">
        <v>8</v>
      </c>
      <c r="K319" s="16" t="s">
        <v>886</v>
      </c>
      <c r="L319" s="17" t="s">
        <v>35</v>
      </c>
      <c r="M319" s="28">
        <v>12</v>
      </c>
      <c r="N319" s="28">
        <v>1</v>
      </c>
      <c r="O319" s="28">
        <v>1</v>
      </c>
      <c r="P319" s="28">
        <v>0</v>
      </c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19">
        <f>SUM(M319:AF319)</f>
        <v>14</v>
      </c>
      <c r="AH319" s="25">
        <v>29</v>
      </c>
      <c r="AI319" s="26">
        <f>AG319/AH319</f>
        <v>0.48275862068965519</v>
      </c>
      <c r="AJ319" s="27" t="str">
        <f>IF(AG319&gt;75%*AH319,"Победитель",IF(AG319&gt;50%*AH319,"Призёр","Участник"))</f>
        <v>Участник</v>
      </c>
    </row>
    <row r="320" spans="1:36" x14ac:dyDescent="0.35">
      <c r="A320" s="23">
        <v>314</v>
      </c>
      <c r="B320" s="16" t="s">
        <v>8</v>
      </c>
      <c r="C320" s="16" t="s">
        <v>885</v>
      </c>
      <c r="D320" s="16" t="s">
        <v>61</v>
      </c>
      <c r="E320" s="16" t="s">
        <v>136</v>
      </c>
      <c r="F320" s="24" t="str">
        <f>LEFT(C320,1)</f>
        <v>Л</v>
      </c>
      <c r="G320" s="24" t="str">
        <f>LEFT(D320,1)</f>
        <v>Е</v>
      </c>
      <c r="H320" s="24" t="str">
        <f>LEFT(E320,1)</f>
        <v>А</v>
      </c>
      <c r="I320" s="16">
        <v>764207</v>
      </c>
      <c r="J320" s="21">
        <v>8</v>
      </c>
      <c r="K320" s="16" t="s">
        <v>886</v>
      </c>
      <c r="L320" s="17" t="s">
        <v>35</v>
      </c>
      <c r="M320" s="28">
        <v>11</v>
      </c>
      <c r="N320" s="28">
        <v>2</v>
      </c>
      <c r="O320" s="28">
        <v>0</v>
      </c>
      <c r="P320" s="28">
        <v>1</v>
      </c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19">
        <f>SUM(M320:AF320)</f>
        <v>14</v>
      </c>
      <c r="AH320" s="25">
        <v>29</v>
      </c>
      <c r="AI320" s="26">
        <f>AG320/AH320</f>
        <v>0.48275862068965519</v>
      </c>
      <c r="AJ320" s="27" t="str">
        <f>IF(AG320&gt;75%*AH320,"Победитель",IF(AG320&gt;50%*AH320,"Призёр","Участник"))</f>
        <v>Участник</v>
      </c>
    </row>
    <row r="321" spans="1:36" x14ac:dyDescent="0.35">
      <c r="A321" s="23">
        <v>315</v>
      </c>
      <c r="B321" s="16" t="s">
        <v>177</v>
      </c>
      <c r="C321" s="16" t="s">
        <v>903</v>
      </c>
      <c r="D321" s="16" t="s">
        <v>115</v>
      </c>
      <c r="E321" s="16" t="s">
        <v>878</v>
      </c>
      <c r="F321" s="24" t="str">
        <f>LEFT(C321,1)</f>
        <v>М</v>
      </c>
      <c r="G321" s="24" t="str">
        <f>LEFT(D321,1)</f>
        <v>И</v>
      </c>
      <c r="H321" s="24" t="str">
        <f>LEFT(E321,1)</f>
        <v>Р</v>
      </c>
      <c r="I321" s="16">
        <v>764207</v>
      </c>
      <c r="J321" s="21">
        <v>8</v>
      </c>
      <c r="K321" s="16" t="s">
        <v>886</v>
      </c>
      <c r="L321" s="17" t="s">
        <v>35</v>
      </c>
      <c r="M321" s="28">
        <v>12</v>
      </c>
      <c r="N321" s="28">
        <v>1</v>
      </c>
      <c r="O321" s="28">
        <v>0</v>
      </c>
      <c r="P321" s="28">
        <v>0</v>
      </c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19">
        <f>SUM(M321:AF321)</f>
        <v>13</v>
      </c>
      <c r="AH321" s="25">
        <v>29</v>
      </c>
      <c r="AI321" s="26">
        <f>AG321/AH321</f>
        <v>0.44827586206896552</v>
      </c>
      <c r="AJ321" s="27" t="str">
        <f>IF(AG321&gt;75%*AH321,"Победитель",IF(AG321&gt;50%*AH321,"Призёр","Участник"))</f>
        <v>Участник</v>
      </c>
    </row>
    <row r="322" spans="1:36" x14ac:dyDescent="0.35">
      <c r="A322" s="23">
        <v>316</v>
      </c>
      <c r="B322" s="16" t="s">
        <v>177</v>
      </c>
      <c r="C322" s="16" t="s">
        <v>994</v>
      </c>
      <c r="D322" s="16" t="s">
        <v>179</v>
      </c>
      <c r="E322" s="16" t="s">
        <v>168</v>
      </c>
      <c r="F322" s="24" t="str">
        <f>LEFT(C322,1)</f>
        <v>С</v>
      </c>
      <c r="G322" s="24" t="str">
        <f>LEFT(D322,1)</f>
        <v>Ф</v>
      </c>
      <c r="H322" s="24" t="str">
        <f>LEFT(E322,1)</f>
        <v>С</v>
      </c>
      <c r="I322" s="20">
        <v>761301</v>
      </c>
      <c r="J322" s="21">
        <v>8</v>
      </c>
      <c r="K322" s="20" t="s">
        <v>251</v>
      </c>
      <c r="L322" s="17" t="s">
        <v>35</v>
      </c>
      <c r="M322" s="18">
        <v>11</v>
      </c>
      <c r="N322" s="18">
        <v>1</v>
      </c>
      <c r="O322" s="18">
        <v>1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19">
        <f>SUM(M322:AF322)</f>
        <v>13</v>
      </c>
      <c r="AH322" s="25">
        <v>29</v>
      </c>
      <c r="AI322" s="26">
        <f>AG322/AH322</f>
        <v>0.44827586206896552</v>
      </c>
      <c r="AJ322" s="27" t="str">
        <f>IF(AG322&gt;75%*AH322,"Победитель",IF(AG322&gt;50%*AH322,"Призёр","Участник"))</f>
        <v>Участник</v>
      </c>
    </row>
    <row r="323" spans="1:36" ht="19.2" customHeight="1" x14ac:dyDescent="0.35">
      <c r="A323" s="23">
        <v>317</v>
      </c>
      <c r="B323" s="16" t="s">
        <v>177</v>
      </c>
      <c r="C323" s="16" t="s">
        <v>346</v>
      </c>
      <c r="D323" s="16" t="s">
        <v>201</v>
      </c>
      <c r="E323" s="16" t="s">
        <v>305</v>
      </c>
      <c r="F323" s="24" t="str">
        <f>LEFT(C323,1)</f>
        <v>Ф</v>
      </c>
      <c r="G323" s="24" t="str">
        <f>LEFT(D323,1)</f>
        <v>М</v>
      </c>
      <c r="H323" s="24" t="str">
        <f>LEFT(E323,1)</f>
        <v>Д</v>
      </c>
      <c r="I323" s="20">
        <v>76402</v>
      </c>
      <c r="J323" s="21">
        <v>8</v>
      </c>
      <c r="K323" s="16" t="s">
        <v>347</v>
      </c>
      <c r="L323" s="17" t="s">
        <v>35</v>
      </c>
      <c r="M323" s="28">
        <v>1</v>
      </c>
      <c r="N323" s="28">
        <v>1</v>
      </c>
      <c r="O323" s="28">
        <v>1</v>
      </c>
      <c r="P323" s="28">
        <v>1</v>
      </c>
      <c r="Q323" s="28">
        <v>1</v>
      </c>
      <c r="R323" s="28">
        <v>2</v>
      </c>
      <c r="S323" s="28">
        <v>1</v>
      </c>
      <c r="T323" s="28">
        <v>0</v>
      </c>
      <c r="U323" s="28">
        <v>0</v>
      </c>
      <c r="V323" s="28">
        <v>2</v>
      </c>
      <c r="W323" s="28">
        <v>1</v>
      </c>
      <c r="X323" s="28">
        <v>0</v>
      </c>
      <c r="Y323" s="28">
        <v>1</v>
      </c>
      <c r="Z323" s="28">
        <v>1</v>
      </c>
      <c r="AA323" s="28">
        <v>0</v>
      </c>
      <c r="AB323" s="28"/>
      <c r="AC323" s="28"/>
      <c r="AD323" s="28"/>
      <c r="AE323" s="28"/>
      <c r="AF323" s="28"/>
      <c r="AG323" s="19">
        <f>SUM(M323:AF323)</f>
        <v>13</v>
      </c>
      <c r="AH323" s="25">
        <v>29</v>
      </c>
      <c r="AI323" s="26">
        <f>AG323/AH323</f>
        <v>0.44827586206896552</v>
      </c>
      <c r="AJ323" s="27" t="str">
        <f>IF(AG323&gt;75%*AH323,"Победитель",IF(AG323&gt;50%*AH323,"Призёр","Участник"))</f>
        <v>Участник</v>
      </c>
    </row>
    <row r="324" spans="1:36" x14ac:dyDescent="0.35">
      <c r="A324" s="23">
        <v>318</v>
      </c>
      <c r="B324" s="30" t="s">
        <v>177</v>
      </c>
      <c r="C324" s="31" t="s">
        <v>656</v>
      </c>
      <c r="D324" s="31" t="s">
        <v>139</v>
      </c>
      <c r="E324" s="31" t="s">
        <v>168</v>
      </c>
      <c r="F324" s="24" t="str">
        <f>LEFT(C324,1)</f>
        <v>Х</v>
      </c>
      <c r="G324" s="24" t="str">
        <f>LEFT(D324,1)</f>
        <v>К</v>
      </c>
      <c r="H324" s="24" t="str">
        <f>LEFT(E324,1)</f>
        <v>С</v>
      </c>
      <c r="I324" s="32">
        <v>764204</v>
      </c>
      <c r="J324" s="31">
        <v>8</v>
      </c>
      <c r="K324" s="30" t="s">
        <v>657</v>
      </c>
      <c r="L324" s="17" t="s">
        <v>35</v>
      </c>
      <c r="M324" s="33">
        <v>11</v>
      </c>
      <c r="N324" s="33">
        <v>2</v>
      </c>
      <c r="O324" s="33">
        <v>0</v>
      </c>
      <c r="P324" s="33">
        <v>0</v>
      </c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28"/>
      <c r="AE324" s="28"/>
      <c r="AF324" s="28"/>
      <c r="AG324" s="19">
        <f>SUM(M324:AF324)</f>
        <v>13</v>
      </c>
      <c r="AH324" s="25">
        <v>29</v>
      </c>
      <c r="AI324" s="26">
        <f>AG324/AH324</f>
        <v>0.44827586206896552</v>
      </c>
      <c r="AJ324" s="27" t="str">
        <f>IF(AG324&gt;75%*AH324,"Победитель",IF(AG324&gt;50%*AH324,"Призёр","Участник"))</f>
        <v>Участник</v>
      </c>
    </row>
    <row r="325" spans="1:36" x14ac:dyDescent="0.35">
      <c r="A325" s="23">
        <v>319</v>
      </c>
      <c r="B325" s="30" t="s">
        <v>177</v>
      </c>
      <c r="C325" s="31" t="s">
        <v>995</v>
      </c>
      <c r="D325" s="31" t="s">
        <v>256</v>
      </c>
      <c r="E325" s="31" t="s">
        <v>499</v>
      </c>
      <c r="F325" s="24" t="str">
        <f>LEFT(C325,1)</f>
        <v>Б</v>
      </c>
      <c r="G325" s="24" t="str">
        <f>LEFT(D325,1)</f>
        <v>М</v>
      </c>
      <c r="H325" s="24" t="str">
        <f>LEFT(E325,1)</f>
        <v>Ю</v>
      </c>
      <c r="I325" s="32">
        <v>764204</v>
      </c>
      <c r="J325" s="31">
        <v>8</v>
      </c>
      <c r="K325" s="30" t="s">
        <v>648</v>
      </c>
      <c r="L325" s="17" t="s">
        <v>35</v>
      </c>
      <c r="M325" s="33">
        <v>11</v>
      </c>
      <c r="N325" s="33">
        <v>1</v>
      </c>
      <c r="O325" s="33">
        <v>0</v>
      </c>
      <c r="P325" s="33">
        <v>0</v>
      </c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28"/>
      <c r="AE325" s="28"/>
      <c r="AF325" s="28"/>
      <c r="AG325" s="19">
        <f>SUM(M325:AF325)</f>
        <v>12</v>
      </c>
      <c r="AH325" s="25">
        <v>29</v>
      </c>
      <c r="AI325" s="26">
        <f>AG325/AH325</f>
        <v>0.41379310344827586</v>
      </c>
      <c r="AJ325" s="27" t="str">
        <f>IF(AG325&gt;75%*AH325,"Победитель",IF(AG325&gt;50%*AH325,"Призёр","Участник"))</f>
        <v>Участник</v>
      </c>
    </row>
    <row r="326" spans="1:36" x14ac:dyDescent="0.35">
      <c r="A326" s="23">
        <v>320</v>
      </c>
      <c r="B326" s="16" t="s">
        <v>480</v>
      </c>
      <c r="C326" s="16" t="s">
        <v>516</v>
      </c>
      <c r="D326" s="16" t="s">
        <v>503</v>
      </c>
      <c r="E326" s="16" t="s">
        <v>45</v>
      </c>
      <c r="F326" s="24" t="str">
        <f>LEFT(C326,1)</f>
        <v>Б</v>
      </c>
      <c r="G326" s="24" t="str">
        <f>LEFT(D326,1)</f>
        <v>И</v>
      </c>
      <c r="H326" s="24" t="str">
        <f>LEFT(E326,1)</f>
        <v>А</v>
      </c>
      <c r="I326" s="16">
        <v>764209</v>
      </c>
      <c r="J326" s="21">
        <v>8</v>
      </c>
      <c r="K326" s="16" t="s">
        <v>345</v>
      </c>
      <c r="L326" s="17" t="s">
        <v>35</v>
      </c>
      <c r="M326" s="28">
        <v>11</v>
      </c>
      <c r="N326" s="28">
        <v>1</v>
      </c>
      <c r="O326" s="28">
        <v>0</v>
      </c>
      <c r="P326" s="28">
        <v>0</v>
      </c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19">
        <f>SUM(M326:AF326)</f>
        <v>12</v>
      </c>
      <c r="AH326" s="25">
        <v>29</v>
      </c>
      <c r="AI326" s="26">
        <f>AG326/AH326</f>
        <v>0.41379310344827586</v>
      </c>
      <c r="AJ326" s="27" t="str">
        <f>IF(AG326&gt;75%*AH326,"Победитель",IF(AG326&gt;50%*AH326,"Призёр","Участник"))</f>
        <v>Участник</v>
      </c>
    </row>
    <row r="327" spans="1:36" x14ac:dyDescent="0.35">
      <c r="A327" s="23">
        <v>321</v>
      </c>
      <c r="B327" s="16" t="s">
        <v>55</v>
      </c>
      <c r="C327" s="16" t="s">
        <v>444</v>
      </c>
      <c r="D327" s="16" t="s">
        <v>85</v>
      </c>
      <c r="E327" s="16" t="s">
        <v>349</v>
      </c>
      <c r="F327" s="24" t="str">
        <f>LEFT(C327,1)</f>
        <v>В</v>
      </c>
      <c r="G327" s="24" t="str">
        <f>LEFT(D327,1)</f>
        <v>В</v>
      </c>
      <c r="H327" s="24" t="str">
        <f>LEFT(E327,1)</f>
        <v>О</v>
      </c>
      <c r="I327" s="20">
        <v>764201</v>
      </c>
      <c r="J327" s="21">
        <v>8</v>
      </c>
      <c r="K327" s="29" t="s">
        <v>199</v>
      </c>
      <c r="L327" s="17" t="s">
        <v>35</v>
      </c>
      <c r="M327" s="18">
        <v>11</v>
      </c>
      <c r="N327" s="18">
        <v>1</v>
      </c>
      <c r="O327" s="18">
        <v>0</v>
      </c>
      <c r="P327" s="18">
        <v>0</v>
      </c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9">
        <f>SUM(M327:AF327)</f>
        <v>12</v>
      </c>
      <c r="AH327" s="25">
        <v>29</v>
      </c>
      <c r="AI327" s="26">
        <f>AG327/AH327</f>
        <v>0.41379310344827586</v>
      </c>
      <c r="AJ327" s="27" t="str">
        <f>IF(AG327&gt;75%*AH327,"Победитель",IF(AG327&gt;50%*AH327,"Призёр","Участник"))</f>
        <v>Участник</v>
      </c>
    </row>
    <row r="328" spans="1:36" x14ac:dyDescent="0.35">
      <c r="A328" s="23">
        <v>322</v>
      </c>
      <c r="B328" s="16" t="s">
        <v>177</v>
      </c>
      <c r="C328" s="16" t="s">
        <v>334</v>
      </c>
      <c r="D328" s="16" t="s">
        <v>146</v>
      </c>
      <c r="E328" s="16" t="s">
        <v>335</v>
      </c>
      <c r="F328" s="24" t="str">
        <f>LEFT(C328,1)</f>
        <v>Г</v>
      </c>
      <c r="G328" s="24" t="str">
        <f>LEFT(D328,1)</f>
        <v>Д</v>
      </c>
      <c r="H328" s="24" t="str">
        <f>LEFT(E328,1)</f>
        <v>Н</v>
      </c>
      <c r="I328" s="20">
        <v>76402</v>
      </c>
      <c r="J328" s="21">
        <v>8</v>
      </c>
      <c r="K328" s="16" t="s">
        <v>204</v>
      </c>
      <c r="L328" s="17" t="s">
        <v>35</v>
      </c>
      <c r="M328" s="28">
        <v>1</v>
      </c>
      <c r="N328" s="28">
        <v>0</v>
      </c>
      <c r="O328" s="28">
        <v>1</v>
      </c>
      <c r="P328" s="28">
        <v>1</v>
      </c>
      <c r="Q328" s="28">
        <v>1</v>
      </c>
      <c r="R328" s="28">
        <v>1</v>
      </c>
      <c r="S328" s="28">
        <v>3</v>
      </c>
      <c r="T328" s="28">
        <v>0</v>
      </c>
      <c r="U328" s="28">
        <v>0</v>
      </c>
      <c r="V328" s="28">
        <v>1</v>
      </c>
      <c r="W328" s="28">
        <v>1</v>
      </c>
      <c r="X328" s="28">
        <v>0</v>
      </c>
      <c r="Y328" s="28">
        <v>2</v>
      </c>
      <c r="Z328" s="28">
        <v>0</v>
      </c>
      <c r="AA328" s="28">
        <v>0</v>
      </c>
      <c r="AB328" s="28"/>
      <c r="AC328" s="28"/>
      <c r="AD328" s="28"/>
      <c r="AE328" s="28"/>
      <c r="AF328" s="28"/>
      <c r="AG328" s="19">
        <f>SUM(M328:AF328)</f>
        <v>12</v>
      </c>
      <c r="AH328" s="25">
        <v>29</v>
      </c>
      <c r="AI328" s="26">
        <f>AG328/AH328</f>
        <v>0.41379310344827586</v>
      </c>
      <c r="AJ328" s="27" t="str">
        <f>IF(AG328&gt;75%*AH328,"Победитель",IF(AG328&gt;50%*AH328,"Призёр","Участник"))</f>
        <v>Участник</v>
      </c>
    </row>
    <row r="329" spans="1:36" x14ac:dyDescent="0.35">
      <c r="A329" s="23">
        <v>323</v>
      </c>
      <c r="B329" s="16" t="s">
        <v>177</v>
      </c>
      <c r="C329" s="16" t="s">
        <v>811</v>
      </c>
      <c r="D329" s="16" t="s">
        <v>901</v>
      </c>
      <c r="E329" s="16" t="s">
        <v>813</v>
      </c>
      <c r="F329" s="24" t="str">
        <f>LEFT(C329,1)</f>
        <v>Н</v>
      </c>
      <c r="G329" s="24" t="str">
        <f>LEFT(D329,1)</f>
        <v>Д</v>
      </c>
      <c r="H329" s="24" t="str">
        <f>LEFT(E329,1)</f>
        <v>А</v>
      </c>
      <c r="I329" s="16">
        <v>764207</v>
      </c>
      <c r="J329" s="21">
        <v>8</v>
      </c>
      <c r="K329" s="16" t="s">
        <v>886</v>
      </c>
      <c r="L329" s="17" t="s">
        <v>35</v>
      </c>
      <c r="M329" s="28">
        <v>11</v>
      </c>
      <c r="N329" s="28">
        <v>1</v>
      </c>
      <c r="O329" s="28">
        <v>0</v>
      </c>
      <c r="P329" s="28">
        <v>0</v>
      </c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19">
        <f>SUM(M329:AF329)</f>
        <v>12</v>
      </c>
      <c r="AH329" s="25">
        <v>29</v>
      </c>
      <c r="AI329" s="26">
        <f>AG329/AH329</f>
        <v>0.41379310344827586</v>
      </c>
      <c r="AJ329" s="27" t="str">
        <f>IF(AG329&gt;75%*AH329,"Победитель",IF(AG329&gt;50%*AH329,"Призёр","Участник"))</f>
        <v>Участник</v>
      </c>
    </row>
    <row r="330" spans="1:36" x14ac:dyDescent="0.35">
      <c r="A330" s="23">
        <v>324</v>
      </c>
      <c r="B330" s="49" t="s">
        <v>55</v>
      </c>
      <c r="C330" s="49" t="s">
        <v>1038</v>
      </c>
      <c r="D330" s="49" t="s">
        <v>150</v>
      </c>
      <c r="E330" s="49" t="s">
        <v>106</v>
      </c>
      <c r="F330" s="24" t="str">
        <f>LEFT(C330,1)</f>
        <v>Л</v>
      </c>
      <c r="G330" s="24" t="str">
        <f>LEFT(D330,1)</f>
        <v>С</v>
      </c>
      <c r="H330" s="24" t="str">
        <f>LEFT(E330,1)</f>
        <v>А</v>
      </c>
      <c r="I330" s="49">
        <v>763117</v>
      </c>
      <c r="J330" s="50">
        <v>8</v>
      </c>
      <c r="K330" s="49" t="s">
        <v>199</v>
      </c>
      <c r="L330" s="17" t="s">
        <v>35</v>
      </c>
      <c r="M330" s="51">
        <v>0</v>
      </c>
      <c r="N330" s="51">
        <v>1</v>
      </c>
      <c r="O330" s="51">
        <v>1</v>
      </c>
      <c r="P330" s="51">
        <v>1</v>
      </c>
      <c r="Q330" s="51">
        <v>0</v>
      </c>
      <c r="R330" s="51">
        <v>0</v>
      </c>
      <c r="S330" s="51">
        <v>3</v>
      </c>
      <c r="T330" s="51">
        <v>0</v>
      </c>
      <c r="U330" s="51">
        <v>1</v>
      </c>
      <c r="V330" s="51">
        <v>2</v>
      </c>
      <c r="W330" s="51">
        <v>0</v>
      </c>
      <c r="X330" s="51">
        <v>0</v>
      </c>
      <c r="Y330" s="51">
        <v>3</v>
      </c>
      <c r="Z330" s="51">
        <v>0</v>
      </c>
      <c r="AA330" s="51">
        <v>0</v>
      </c>
      <c r="AB330" s="51"/>
      <c r="AC330" s="51"/>
      <c r="AD330" s="51"/>
      <c r="AE330" s="51"/>
      <c r="AF330" s="51"/>
      <c r="AG330" s="19">
        <f>SUM(M330:AF330)</f>
        <v>12</v>
      </c>
      <c r="AH330" s="52">
        <v>29</v>
      </c>
      <c r="AI330" s="26">
        <f>AG330/AH330</f>
        <v>0.41379310344827586</v>
      </c>
      <c r="AJ330" s="27" t="str">
        <f>IF(AG330&gt;75%*AH330,"Победитель",IF(AG330&gt;50%*AH330,"Призёр","Участник"))</f>
        <v>Участник</v>
      </c>
    </row>
    <row r="331" spans="1:36" x14ac:dyDescent="0.35">
      <c r="A331" s="23">
        <v>325</v>
      </c>
      <c r="B331" s="16" t="s">
        <v>480</v>
      </c>
      <c r="C331" s="16" t="s">
        <v>510</v>
      </c>
      <c r="D331" s="16" t="s">
        <v>253</v>
      </c>
      <c r="E331" s="16" t="s">
        <v>511</v>
      </c>
      <c r="F331" s="24" t="str">
        <f>LEFT(C331,1)</f>
        <v>А</v>
      </c>
      <c r="G331" s="24" t="str">
        <f>LEFT(D331,1)</f>
        <v>В</v>
      </c>
      <c r="H331" s="24" t="str">
        <f>LEFT(E331,1)</f>
        <v>Э</v>
      </c>
      <c r="I331" s="16">
        <v>764209</v>
      </c>
      <c r="J331" s="21">
        <v>8</v>
      </c>
      <c r="K331" s="16" t="s">
        <v>210</v>
      </c>
      <c r="L331" s="17" t="s">
        <v>35</v>
      </c>
      <c r="M331" s="28">
        <v>9</v>
      </c>
      <c r="N331" s="28">
        <v>1</v>
      </c>
      <c r="O331" s="28">
        <v>0</v>
      </c>
      <c r="P331" s="28">
        <v>1</v>
      </c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19">
        <f>SUM(M331:AF331)</f>
        <v>11</v>
      </c>
      <c r="AH331" s="25">
        <v>29</v>
      </c>
      <c r="AI331" s="26">
        <f>AG331/AH331</f>
        <v>0.37931034482758619</v>
      </c>
      <c r="AJ331" s="27" t="str">
        <f>IF(AG331&gt;75%*AH331,"Победитель",IF(AG331&gt;50%*AH331,"Призёр","Участник"))</f>
        <v>Участник</v>
      </c>
    </row>
    <row r="332" spans="1:36" x14ac:dyDescent="0.35">
      <c r="A332" s="23">
        <v>326</v>
      </c>
      <c r="B332" s="16" t="s">
        <v>177</v>
      </c>
      <c r="C332" s="16" t="s">
        <v>902</v>
      </c>
      <c r="D332" s="16" t="s">
        <v>682</v>
      </c>
      <c r="E332" s="16" t="s">
        <v>274</v>
      </c>
      <c r="F332" s="24" t="str">
        <f>LEFT(C332,1)</f>
        <v>Б</v>
      </c>
      <c r="G332" s="24" t="str">
        <f>LEFT(D332,1)</f>
        <v>В</v>
      </c>
      <c r="H332" s="24" t="str">
        <f>LEFT(E332,1)</f>
        <v>П</v>
      </c>
      <c r="I332" s="16">
        <v>764207</v>
      </c>
      <c r="J332" s="21">
        <v>8</v>
      </c>
      <c r="K332" s="16" t="s">
        <v>886</v>
      </c>
      <c r="L332" s="17" t="s">
        <v>35</v>
      </c>
      <c r="M332" s="28">
        <v>11</v>
      </c>
      <c r="N332" s="28">
        <v>0</v>
      </c>
      <c r="O332" s="28">
        <v>0</v>
      </c>
      <c r="P332" s="28">
        <v>0</v>
      </c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19">
        <f>SUM(M332:AF332)</f>
        <v>11</v>
      </c>
      <c r="AH332" s="25">
        <v>29</v>
      </c>
      <c r="AI332" s="26">
        <f>AG332/AH332</f>
        <v>0.37931034482758619</v>
      </c>
      <c r="AJ332" s="27" t="str">
        <f>IF(AG332&gt;75%*AH332,"Победитель",IF(AG332&gt;50%*AH332,"Призёр","Участник"))</f>
        <v>Участник</v>
      </c>
    </row>
    <row r="333" spans="1:36" x14ac:dyDescent="0.35">
      <c r="A333" s="23">
        <v>327</v>
      </c>
      <c r="B333" s="16" t="s">
        <v>8</v>
      </c>
      <c r="C333" s="16" t="s">
        <v>535</v>
      </c>
      <c r="D333" s="16" t="s">
        <v>214</v>
      </c>
      <c r="E333" s="16" t="s">
        <v>136</v>
      </c>
      <c r="F333" s="24" t="str">
        <f>LEFT(C333,1)</f>
        <v>Г</v>
      </c>
      <c r="G333" s="24" t="str">
        <f>LEFT(D333,1)</f>
        <v>А</v>
      </c>
      <c r="H333" s="24" t="str">
        <f>LEFT(E333,1)</f>
        <v>А</v>
      </c>
      <c r="I333" s="20">
        <v>766105</v>
      </c>
      <c r="J333" s="21">
        <v>8</v>
      </c>
      <c r="K333" s="29" t="s">
        <v>199</v>
      </c>
      <c r="L333" s="17" t="s">
        <v>35</v>
      </c>
      <c r="M333" s="18">
        <v>8</v>
      </c>
      <c r="N333" s="18">
        <v>2</v>
      </c>
      <c r="O333" s="18">
        <v>0</v>
      </c>
      <c r="P333" s="18">
        <v>1</v>
      </c>
      <c r="Q333" s="18"/>
      <c r="R333" s="18"/>
      <c r="S333" s="18"/>
      <c r="T333" s="18"/>
      <c r="U333" s="18"/>
      <c r="V333" s="18"/>
      <c r="W333" s="18"/>
      <c r="X333" s="28"/>
      <c r="Y333" s="28"/>
      <c r="Z333" s="28"/>
      <c r="AA333" s="28"/>
      <c r="AB333" s="28"/>
      <c r="AC333" s="28"/>
      <c r="AD333" s="28"/>
      <c r="AE333" s="28"/>
      <c r="AF333" s="28"/>
      <c r="AG333" s="19">
        <f>SUM(M333:AF333)</f>
        <v>11</v>
      </c>
      <c r="AH333" s="25">
        <v>29</v>
      </c>
      <c r="AI333" s="26">
        <f>AG333/AH333</f>
        <v>0.37931034482758619</v>
      </c>
      <c r="AJ333" s="27" t="str">
        <f>IF(AG333&gt;75%*AH333,"Победитель",IF(AG333&gt;50%*AH333,"Призёр","Участник"))</f>
        <v>Участник</v>
      </c>
    </row>
    <row r="334" spans="1:36" x14ac:dyDescent="0.35">
      <c r="A334" s="23">
        <v>328</v>
      </c>
      <c r="B334" s="16" t="s">
        <v>177</v>
      </c>
      <c r="C334" s="16" t="s">
        <v>844</v>
      </c>
      <c r="D334" s="16" t="s">
        <v>898</v>
      </c>
      <c r="E334" s="16" t="s">
        <v>53</v>
      </c>
      <c r="F334" s="24" t="str">
        <f>LEFT(C334,1)</f>
        <v>И</v>
      </c>
      <c r="G334" s="24" t="str">
        <f>LEFT(D334,1)</f>
        <v>Ф</v>
      </c>
      <c r="H334" s="24" t="str">
        <f>LEFT(E334,1)</f>
        <v>А</v>
      </c>
      <c r="I334" s="16">
        <v>764207</v>
      </c>
      <c r="J334" s="21">
        <v>8</v>
      </c>
      <c r="K334" s="16" t="s">
        <v>886</v>
      </c>
      <c r="L334" s="17" t="s">
        <v>35</v>
      </c>
      <c r="M334" s="28">
        <v>11</v>
      </c>
      <c r="N334" s="28">
        <v>0</v>
      </c>
      <c r="O334" s="28">
        <v>0</v>
      </c>
      <c r="P334" s="28">
        <v>0</v>
      </c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19">
        <f>SUM(M334:AF334)</f>
        <v>11</v>
      </c>
      <c r="AH334" s="25">
        <v>29</v>
      </c>
      <c r="AI334" s="26">
        <f>AG334/AH334</f>
        <v>0.37931034482758619</v>
      </c>
      <c r="AJ334" s="27" t="str">
        <f>IF(AG334&gt;75%*AH334,"Победитель",IF(AG334&gt;50%*AH334,"Призёр","Участник"))</f>
        <v>Участник</v>
      </c>
    </row>
    <row r="335" spans="1:36" x14ac:dyDescent="0.35">
      <c r="A335" s="23">
        <v>329</v>
      </c>
      <c r="B335" s="16" t="s">
        <v>38</v>
      </c>
      <c r="C335" s="16" t="s">
        <v>419</v>
      </c>
      <c r="D335" s="16" t="s">
        <v>52</v>
      </c>
      <c r="E335" s="16" t="s">
        <v>168</v>
      </c>
      <c r="F335" s="24" t="str">
        <f>LEFT(C335,1)</f>
        <v>Л</v>
      </c>
      <c r="G335" s="24" t="str">
        <f>LEFT(D335,1)</f>
        <v>Е</v>
      </c>
      <c r="H335" s="24" t="str">
        <f>LEFT(E335,1)</f>
        <v>С</v>
      </c>
      <c r="I335" s="16">
        <v>763121</v>
      </c>
      <c r="J335" s="21">
        <v>8</v>
      </c>
      <c r="K335" s="16" t="s">
        <v>251</v>
      </c>
      <c r="L335" s="17" t="s">
        <v>35</v>
      </c>
      <c r="M335" s="28">
        <v>1</v>
      </c>
      <c r="N335" s="28">
        <v>1</v>
      </c>
      <c r="O335" s="28">
        <v>0</v>
      </c>
      <c r="P335" s="28">
        <v>1</v>
      </c>
      <c r="Q335" s="28">
        <v>0</v>
      </c>
      <c r="R335" s="28">
        <v>1</v>
      </c>
      <c r="S335" s="28">
        <v>3</v>
      </c>
      <c r="T335" s="28">
        <v>0</v>
      </c>
      <c r="U335" s="28">
        <v>1</v>
      </c>
      <c r="V335" s="28">
        <v>1</v>
      </c>
      <c r="W335" s="28">
        <v>1</v>
      </c>
      <c r="X335" s="28">
        <v>0</v>
      </c>
      <c r="Y335" s="28">
        <v>1</v>
      </c>
      <c r="Z335" s="28">
        <v>0</v>
      </c>
      <c r="AA335" s="28">
        <v>0</v>
      </c>
      <c r="AB335" s="28"/>
      <c r="AC335" s="28"/>
      <c r="AD335" s="28"/>
      <c r="AE335" s="28"/>
      <c r="AF335" s="28"/>
      <c r="AG335" s="19">
        <f>SUM(M335:AF335)</f>
        <v>11</v>
      </c>
      <c r="AH335" s="25">
        <v>29</v>
      </c>
      <c r="AI335" s="26">
        <f>AG335/AH335</f>
        <v>0.37931034482758619</v>
      </c>
      <c r="AJ335" s="27" t="str">
        <f>IF(AG335&gt;75%*AH335,"Победитель",IF(AG335&gt;50%*AH335,"Призёр","Участник"))</f>
        <v>Участник</v>
      </c>
    </row>
    <row r="336" spans="1:36" x14ac:dyDescent="0.35">
      <c r="A336" s="23">
        <v>330</v>
      </c>
      <c r="B336" s="30" t="s">
        <v>177</v>
      </c>
      <c r="C336" s="31" t="s">
        <v>996</v>
      </c>
      <c r="D336" s="31" t="s">
        <v>649</v>
      </c>
      <c r="E336" s="31" t="s">
        <v>274</v>
      </c>
      <c r="F336" s="24" t="str">
        <f>LEFT(C336,1)</f>
        <v>Л</v>
      </c>
      <c r="G336" s="24" t="str">
        <f>LEFT(D336,1)</f>
        <v>С</v>
      </c>
      <c r="H336" s="24" t="str">
        <f>LEFT(E336,1)</f>
        <v>П</v>
      </c>
      <c r="I336" s="32">
        <v>764204</v>
      </c>
      <c r="J336" s="31">
        <v>8</v>
      </c>
      <c r="K336" s="30" t="s">
        <v>650</v>
      </c>
      <c r="L336" s="17" t="s">
        <v>35</v>
      </c>
      <c r="M336" s="33">
        <v>9</v>
      </c>
      <c r="N336" s="33">
        <v>2</v>
      </c>
      <c r="O336" s="33">
        <v>0</v>
      </c>
      <c r="P336" s="33">
        <v>0</v>
      </c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28"/>
      <c r="AE336" s="28"/>
      <c r="AF336" s="28"/>
      <c r="AG336" s="19">
        <f>SUM(M336:AF336)</f>
        <v>11</v>
      </c>
      <c r="AH336" s="25">
        <v>29</v>
      </c>
      <c r="AI336" s="26">
        <f>AG336/AH336</f>
        <v>0.37931034482758619</v>
      </c>
      <c r="AJ336" s="27" t="str">
        <f>IF(AG336&gt;75%*AH336,"Победитель",IF(AG336&gt;50%*AH336,"Призёр","Участник"))</f>
        <v>Участник</v>
      </c>
    </row>
    <row r="337" spans="1:36" x14ac:dyDescent="0.35">
      <c r="A337" s="23">
        <v>331</v>
      </c>
      <c r="B337" s="30" t="s">
        <v>177</v>
      </c>
      <c r="C337" s="31" t="s">
        <v>997</v>
      </c>
      <c r="D337" s="31" t="s">
        <v>402</v>
      </c>
      <c r="E337" s="31" t="s">
        <v>98</v>
      </c>
      <c r="F337" s="24" t="str">
        <f>LEFT(C337,1)</f>
        <v>З</v>
      </c>
      <c r="G337" s="24" t="str">
        <f>LEFT(D337,1)</f>
        <v>Д</v>
      </c>
      <c r="H337" s="24" t="str">
        <f>LEFT(E337,1)</f>
        <v>В</v>
      </c>
      <c r="I337" s="32">
        <v>764204</v>
      </c>
      <c r="J337" s="31">
        <v>8</v>
      </c>
      <c r="K337" s="30" t="s">
        <v>651</v>
      </c>
      <c r="L337" s="17" t="s">
        <v>35</v>
      </c>
      <c r="M337" s="33">
        <v>10</v>
      </c>
      <c r="N337" s="33">
        <v>0</v>
      </c>
      <c r="O337" s="33">
        <v>0</v>
      </c>
      <c r="P337" s="33">
        <v>0</v>
      </c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28"/>
      <c r="AE337" s="28"/>
      <c r="AF337" s="28"/>
      <c r="AG337" s="19">
        <f>SUM(M337:AF337)</f>
        <v>10</v>
      </c>
      <c r="AH337" s="25">
        <v>29</v>
      </c>
      <c r="AI337" s="26">
        <f>AG337/AH337</f>
        <v>0.34482758620689657</v>
      </c>
      <c r="AJ337" s="27" t="str">
        <f>IF(AG337&gt;75%*AH337,"Победитель",IF(AG337&gt;50%*AH337,"Призёр","Участник"))</f>
        <v>Участник</v>
      </c>
    </row>
    <row r="338" spans="1:36" x14ac:dyDescent="0.35">
      <c r="A338" s="23">
        <v>332</v>
      </c>
      <c r="B338" s="16" t="s">
        <v>38</v>
      </c>
      <c r="C338" s="16" t="s">
        <v>451</v>
      </c>
      <c r="D338" s="16" t="s">
        <v>402</v>
      </c>
      <c r="E338" s="16" t="s">
        <v>41</v>
      </c>
      <c r="F338" s="24" t="str">
        <f>LEFT(C338,1)</f>
        <v>Л</v>
      </c>
      <c r="G338" s="24" t="str">
        <f>LEFT(D338,1)</f>
        <v>Д</v>
      </c>
      <c r="H338" s="24" t="str">
        <f>LEFT(E338,1)</f>
        <v>И</v>
      </c>
      <c r="I338" s="20">
        <v>764201</v>
      </c>
      <c r="J338" s="21">
        <v>8</v>
      </c>
      <c r="K338" s="16" t="s">
        <v>340</v>
      </c>
      <c r="L338" s="17" t="s">
        <v>35</v>
      </c>
      <c r="M338" s="18">
        <v>10</v>
      </c>
      <c r="N338" s="18">
        <v>0</v>
      </c>
      <c r="O338" s="18">
        <v>0</v>
      </c>
      <c r="P338" s="18">
        <v>0</v>
      </c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9">
        <f>SUM(M338:AF338)</f>
        <v>10</v>
      </c>
      <c r="AH338" s="25">
        <v>29</v>
      </c>
      <c r="AI338" s="26">
        <f>AG338/AH338</f>
        <v>0.34482758620689657</v>
      </c>
      <c r="AJ338" s="27" t="str">
        <f>IF(AG338&gt;75%*AH338,"Победитель",IF(AG338&gt;50%*AH338,"Призёр","Участник"))</f>
        <v>Участник</v>
      </c>
    </row>
    <row r="339" spans="1:36" x14ac:dyDescent="0.35">
      <c r="A339" s="23">
        <v>333</v>
      </c>
      <c r="B339" s="16" t="s">
        <v>55</v>
      </c>
      <c r="C339" s="16" t="s">
        <v>450</v>
      </c>
      <c r="D339" s="16" t="s">
        <v>366</v>
      </c>
      <c r="E339" s="16" t="s">
        <v>58</v>
      </c>
      <c r="F339" s="24" t="str">
        <f>LEFT(C339,1)</f>
        <v>Р</v>
      </c>
      <c r="G339" s="24" t="str">
        <f>LEFT(D339,1)</f>
        <v>К</v>
      </c>
      <c r="H339" s="24" t="str">
        <f>LEFT(E339,1)</f>
        <v>А</v>
      </c>
      <c r="I339" s="20">
        <v>764201</v>
      </c>
      <c r="J339" s="21">
        <v>8</v>
      </c>
      <c r="K339" s="16" t="s">
        <v>210</v>
      </c>
      <c r="L339" s="17" t="s">
        <v>35</v>
      </c>
      <c r="M339" s="28">
        <v>9</v>
      </c>
      <c r="N339" s="28">
        <v>1</v>
      </c>
      <c r="O339" s="28">
        <v>0</v>
      </c>
      <c r="P339" s="28">
        <v>0</v>
      </c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19">
        <f>SUM(M339:AF339)</f>
        <v>10</v>
      </c>
      <c r="AH339" s="25">
        <v>29</v>
      </c>
      <c r="AI339" s="26">
        <f>AG339/AH339</f>
        <v>0.34482758620689657</v>
      </c>
      <c r="AJ339" s="27" t="str">
        <f>IF(AG339&gt;75%*AH339,"Победитель",IF(AG339&gt;50%*AH339,"Призёр","Участник"))</f>
        <v>Участник</v>
      </c>
    </row>
    <row r="340" spans="1:36" x14ac:dyDescent="0.35">
      <c r="A340" s="23">
        <v>334</v>
      </c>
      <c r="B340" s="16" t="s">
        <v>177</v>
      </c>
      <c r="C340" s="34" t="s">
        <v>198</v>
      </c>
      <c r="D340" s="34" t="s">
        <v>189</v>
      </c>
      <c r="E340" s="34" t="s">
        <v>45</v>
      </c>
      <c r="F340" s="24" t="str">
        <f>LEFT(C340,1)</f>
        <v>Б</v>
      </c>
      <c r="G340" s="24" t="str">
        <f>LEFT(D340,1)</f>
        <v>Н</v>
      </c>
      <c r="H340" s="24" t="str">
        <f>LEFT(E340,1)</f>
        <v>А</v>
      </c>
      <c r="I340" s="34">
        <v>763113</v>
      </c>
      <c r="J340" s="21">
        <v>8</v>
      </c>
      <c r="K340" s="29" t="s">
        <v>199</v>
      </c>
      <c r="L340" s="17" t="s">
        <v>35</v>
      </c>
      <c r="M340" s="18">
        <v>9</v>
      </c>
      <c r="N340" s="18">
        <v>0</v>
      </c>
      <c r="O340" s="18">
        <v>0</v>
      </c>
      <c r="P340" s="18">
        <v>0</v>
      </c>
      <c r="Q340" s="18"/>
      <c r="R340" s="18"/>
      <c r="S340" s="18"/>
      <c r="T340" s="18"/>
      <c r="U340" s="18"/>
      <c r="V340" s="18"/>
      <c r="W340" s="18"/>
      <c r="X340" s="18"/>
      <c r="Y340" s="18"/>
      <c r="Z340" s="28"/>
      <c r="AA340" s="28"/>
      <c r="AB340" s="28"/>
      <c r="AC340" s="28"/>
      <c r="AD340" s="28"/>
      <c r="AE340" s="28"/>
      <c r="AF340" s="28"/>
      <c r="AG340" s="19">
        <f>SUM(M340:AF340)</f>
        <v>9</v>
      </c>
      <c r="AH340" s="25">
        <v>29</v>
      </c>
      <c r="AI340" s="26">
        <f>AG340/AH340</f>
        <v>0.31034482758620691</v>
      </c>
      <c r="AJ340" s="27" t="str">
        <f>IF(AG340&gt;75%*AH340,"Победитель",IF(AG340&gt;50%*AH340,"Призёр","Участник"))</f>
        <v>Участник</v>
      </c>
    </row>
    <row r="341" spans="1:36" x14ac:dyDescent="0.35">
      <c r="A341" s="23">
        <v>335</v>
      </c>
      <c r="B341" s="16" t="s">
        <v>177</v>
      </c>
      <c r="C341" s="16" t="s">
        <v>548</v>
      </c>
      <c r="D341" s="16" t="s">
        <v>115</v>
      </c>
      <c r="E341" s="16" t="s">
        <v>45</v>
      </c>
      <c r="F341" s="24" t="str">
        <f>LEFT(C341,1)</f>
        <v>Б</v>
      </c>
      <c r="G341" s="24" t="str">
        <f>LEFT(D341,1)</f>
        <v>И</v>
      </c>
      <c r="H341" s="24" t="str">
        <f>LEFT(E341,1)</f>
        <v>А</v>
      </c>
      <c r="I341" s="20">
        <v>763106</v>
      </c>
      <c r="J341" s="21">
        <v>8</v>
      </c>
      <c r="K341" s="16" t="s">
        <v>202</v>
      </c>
      <c r="L341" s="17" t="s">
        <v>35</v>
      </c>
      <c r="M341" s="28">
        <v>9</v>
      </c>
      <c r="N341" s="28">
        <v>0</v>
      </c>
      <c r="O341" s="28">
        <v>0</v>
      </c>
      <c r="P341" s="28">
        <v>0</v>
      </c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19">
        <f>SUM(M341:AF341)</f>
        <v>9</v>
      </c>
      <c r="AH341" s="25">
        <v>29</v>
      </c>
      <c r="AI341" s="26">
        <f>AG341/AH341</f>
        <v>0.31034482758620691</v>
      </c>
      <c r="AJ341" s="27" t="str">
        <f>IF(AG341&gt;75%*AH341,"Победитель",IF(AG341&gt;50%*AH341,"Призёр","Участник"))</f>
        <v>Участник</v>
      </c>
    </row>
    <row r="342" spans="1:36" x14ac:dyDescent="0.35">
      <c r="A342" s="23">
        <v>336</v>
      </c>
      <c r="B342" s="16" t="s">
        <v>8</v>
      </c>
      <c r="C342" s="16" t="s">
        <v>430</v>
      </c>
      <c r="D342" s="16" t="s">
        <v>65</v>
      </c>
      <c r="E342" s="16" t="s">
        <v>106</v>
      </c>
      <c r="F342" s="24" t="str">
        <f>LEFT(C342,1)</f>
        <v>М</v>
      </c>
      <c r="G342" s="24" t="str">
        <f>LEFT(D342,1)</f>
        <v>А</v>
      </c>
      <c r="H342" s="24" t="str">
        <f>LEFT(E342,1)</f>
        <v>А</v>
      </c>
      <c r="I342" s="16">
        <v>763126</v>
      </c>
      <c r="J342" s="21">
        <v>8</v>
      </c>
      <c r="K342" s="16" t="s">
        <v>431</v>
      </c>
      <c r="L342" s="17" t="s">
        <v>35</v>
      </c>
      <c r="M342" s="28">
        <v>7</v>
      </c>
      <c r="N342" s="28">
        <v>2</v>
      </c>
      <c r="O342" s="28">
        <v>0</v>
      </c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19">
        <f>SUM(M342:AF342)</f>
        <v>9</v>
      </c>
      <c r="AH342" s="25">
        <v>29</v>
      </c>
      <c r="AI342" s="26">
        <f>AG342/AH342</f>
        <v>0.31034482758620691</v>
      </c>
      <c r="AJ342" s="27" t="str">
        <f>IF(AG342&gt;75%*AH342,"Победитель",IF(AG342&gt;50%*AH342,"Призёр","Участник"))</f>
        <v>Участник</v>
      </c>
    </row>
    <row r="343" spans="1:36" x14ac:dyDescent="0.35">
      <c r="A343" s="23">
        <v>337</v>
      </c>
      <c r="B343" s="16" t="s">
        <v>480</v>
      </c>
      <c r="C343" s="16" t="s">
        <v>502</v>
      </c>
      <c r="D343" s="16" t="s">
        <v>503</v>
      </c>
      <c r="E343" s="16" t="s">
        <v>53</v>
      </c>
      <c r="F343" s="24" t="str">
        <f>LEFT(C343,1)</f>
        <v>П</v>
      </c>
      <c r="G343" s="24" t="str">
        <f>LEFT(D343,1)</f>
        <v>И</v>
      </c>
      <c r="H343" s="24" t="str">
        <f>LEFT(E343,1)</f>
        <v>А</v>
      </c>
      <c r="I343" s="20">
        <v>764209</v>
      </c>
      <c r="J343" s="21">
        <v>8</v>
      </c>
      <c r="K343" s="16" t="s">
        <v>199</v>
      </c>
      <c r="L343" s="17" t="s">
        <v>35</v>
      </c>
      <c r="M343" s="18">
        <v>9</v>
      </c>
      <c r="N343" s="18">
        <v>0</v>
      </c>
      <c r="O343" s="18">
        <v>0</v>
      </c>
      <c r="P343" s="18">
        <v>0</v>
      </c>
      <c r="Q343" s="18"/>
      <c r="R343" s="18"/>
      <c r="S343" s="18"/>
      <c r="T343" s="18"/>
      <c r="U343" s="18"/>
      <c r="V343" s="18"/>
      <c r="W343" s="18"/>
      <c r="X343" s="28"/>
      <c r="Y343" s="28"/>
      <c r="Z343" s="28"/>
      <c r="AA343" s="28"/>
      <c r="AB343" s="28"/>
      <c r="AC343" s="28"/>
      <c r="AD343" s="28"/>
      <c r="AE343" s="28"/>
      <c r="AF343" s="28"/>
      <c r="AG343" s="19">
        <f>SUM(M343:AF343)</f>
        <v>9</v>
      </c>
      <c r="AH343" s="25">
        <v>29</v>
      </c>
      <c r="AI343" s="26">
        <f>AG343/AH343</f>
        <v>0.31034482758620691</v>
      </c>
      <c r="AJ343" s="27" t="str">
        <f>IF(AG343&gt;75%*AH343,"Победитель",IF(AG343&gt;50%*AH343,"Призёр","Участник"))</f>
        <v>Участник</v>
      </c>
    </row>
    <row r="344" spans="1:36" x14ac:dyDescent="0.35">
      <c r="A344" s="23">
        <v>338</v>
      </c>
      <c r="B344" s="16" t="s">
        <v>480</v>
      </c>
      <c r="C344" s="16" t="s">
        <v>512</v>
      </c>
      <c r="D344" s="16" t="s">
        <v>513</v>
      </c>
      <c r="E344" s="16" t="s">
        <v>217</v>
      </c>
      <c r="F344" s="24" t="str">
        <f>LEFT(C344,1)</f>
        <v>С</v>
      </c>
      <c r="G344" s="24" t="str">
        <f>LEFT(D344,1)</f>
        <v>Д</v>
      </c>
      <c r="H344" s="24" t="str">
        <f>LEFT(E344,1)</f>
        <v>В</v>
      </c>
      <c r="I344" s="16">
        <v>764209</v>
      </c>
      <c r="J344" s="21">
        <v>8</v>
      </c>
      <c r="K344" s="16" t="s">
        <v>340</v>
      </c>
      <c r="L344" s="17" t="s">
        <v>35</v>
      </c>
      <c r="M344" s="28">
        <v>9</v>
      </c>
      <c r="N344" s="28">
        <v>0</v>
      </c>
      <c r="O344" s="28">
        <v>0</v>
      </c>
      <c r="P344" s="28">
        <v>0</v>
      </c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19">
        <f>SUM(M344:AF344)</f>
        <v>9</v>
      </c>
      <c r="AH344" s="25">
        <v>29</v>
      </c>
      <c r="AI344" s="26">
        <f>AG344/AH344</f>
        <v>0.31034482758620691</v>
      </c>
      <c r="AJ344" s="27" t="str">
        <f>IF(AG344&gt;75%*AH344,"Победитель",IF(AG344&gt;50%*AH344,"Призёр","Участник"))</f>
        <v>Участник</v>
      </c>
    </row>
    <row r="345" spans="1:36" x14ac:dyDescent="0.35">
      <c r="A345" s="23">
        <v>339</v>
      </c>
      <c r="B345" s="16" t="s">
        <v>177</v>
      </c>
      <c r="C345" s="16" t="s">
        <v>547</v>
      </c>
      <c r="D345" s="16" t="s">
        <v>52</v>
      </c>
      <c r="E345" s="16" t="s">
        <v>45</v>
      </c>
      <c r="F345" s="24" t="str">
        <f>LEFT(C345,1)</f>
        <v>Д</v>
      </c>
      <c r="G345" s="24" t="str">
        <f>LEFT(D345,1)</f>
        <v>Е</v>
      </c>
      <c r="H345" s="24" t="str">
        <f>LEFT(E345,1)</f>
        <v>А</v>
      </c>
      <c r="I345" s="20">
        <v>763106</v>
      </c>
      <c r="J345" s="21">
        <v>8</v>
      </c>
      <c r="K345" s="16" t="s">
        <v>199</v>
      </c>
      <c r="L345" s="17" t="s">
        <v>35</v>
      </c>
      <c r="M345" s="28">
        <v>8</v>
      </c>
      <c r="N345" s="28">
        <v>0</v>
      </c>
      <c r="O345" s="28">
        <v>0</v>
      </c>
      <c r="P345" s="28">
        <v>0</v>
      </c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19">
        <f>SUM(M345:AF345)</f>
        <v>8</v>
      </c>
      <c r="AH345" s="25">
        <v>29</v>
      </c>
      <c r="AI345" s="26">
        <f>AG345/AH345</f>
        <v>0.27586206896551724</v>
      </c>
      <c r="AJ345" s="27" t="str">
        <f>IF(AG345&gt;75%*AH345,"Победитель",IF(AG345&gt;50%*AH345,"Призёр","Участник"))</f>
        <v>Участник</v>
      </c>
    </row>
    <row r="346" spans="1:36" x14ac:dyDescent="0.35">
      <c r="A346" s="23">
        <v>340</v>
      </c>
      <c r="B346" s="16" t="s">
        <v>177</v>
      </c>
      <c r="C346" s="16" t="s">
        <v>713</v>
      </c>
      <c r="D346" s="16" t="s">
        <v>503</v>
      </c>
      <c r="E346" s="16" t="s">
        <v>53</v>
      </c>
      <c r="F346" s="24" t="str">
        <f>LEFT(C346,1)</f>
        <v>М</v>
      </c>
      <c r="G346" s="24" t="str">
        <f>LEFT(D346,1)</f>
        <v>И</v>
      </c>
      <c r="H346" s="24" t="str">
        <f>LEFT(E346,1)</f>
        <v>А</v>
      </c>
      <c r="I346" s="20">
        <v>763103</v>
      </c>
      <c r="J346" s="21">
        <v>8</v>
      </c>
      <c r="K346" s="20" t="s">
        <v>199</v>
      </c>
      <c r="L346" s="17" t="s">
        <v>35</v>
      </c>
      <c r="M346" s="18">
        <v>7</v>
      </c>
      <c r="N346" s="18">
        <v>1</v>
      </c>
      <c r="O346" s="18">
        <v>0</v>
      </c>
      <c r="P346" s="18">
        <v>0</v>
      </c>
      <c r="Q346" s="1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19">
        <f>SUM(M346:AF346)</f>
        <v>8</v>
      </c>
      <c r="AH346" s="25">
        <v>29</v>
      </c>
      <c r="AI346" s="26">
        <f>AG346/AH346</f>
        <v>0.27586206896551724</v>
      </c>
      <c r="AJ346" s="27" t="str">
        <f>IF(AG346&gt;75%*AH346,"Победитель",IF(AG346&gt;50%*AH346,"Призёр","Участник"))</f>
        <v>Участник</v>
      </c>
    </row>
    <row r="347" spans="1:36" x14ac:dyDescent="0.35">
      <c r="A347" s="23">
        <v>341</v>
      </c>
      <c r="B347" s="34" t="s">
        <v>177</v>
      </c>
      <c r="C347" s="34" t="s">
        <v>205</v>
      </c>
      <c r="D347" s="34" t="s">
        <v>139</v>
      </c>
      <c r="E347" s="34" t="s">
        <v>53</v>
      </c>
      <c r="F347" s="24" t="str">
        <f>LEFT(C347,1)</f>
        <v>О</v>
      </c>
      <c r="G347" s="24" t="str">
        <f>LEFT(D347,1)</f>
        <v>К</v>
      </c>
      <c r="H347" s="24" t="str">
        <f>LEFT(E347,1)</f>
        <v>А</v>
      </c>
      <c r="I347" s="34">
        <v>763113</v>
      </c>
      <c r="J347" s="21">
        <v>8</v>
      </c>
      <c r="K347" s="16" t="s">
        <v>206</v>
      </c>
      <c r="L347" s="17" t="s">
        <v>35</v>
      </c>
      <c r="M347" s="18">
        <v>7</v>
      </c>
      <c r="N347" s="18">
        <v>1</v>
      </c>
      <c r="O347" s="18">
        <v>0</v>
      </c>
      <c r="P347" s="18">
        <v>0</v>
      </c>
      <c r="Q347" s="18"/>
      <c r="R347" s="18"/>
      <c r="S347" s="18"/>
      <c r="T347" s="18"/>
      <c r="U347" s="18"/>
      <c r="V347" s="18"/>
      <c r="W347" s="18"/>
      <c r="X347" s="18"/>
      <c r="Y347" s="18"/>
      <c r="Z347" s="28"/>
      <c r="AA347" s="28"/>
      <c r="AB347" s="28"/>
      <c r="AC347" s="28"/>
      <c r="AD347" s="28"/>
      <c r="AE347" s="28"/>
      <c r="AF347" s="28"/>
      <c r="AG347" s="19">
        <f>SUM(M347:AF347)</f>
        <v>8</v>
      </c>
      <c r="AH347" s="25">
        <v>29</v>
      </c>
      <c r="AI347" s="26">
        <f>AG347/AH347</f>
        <v>0.27586206896551724</v>
      </c>
      <c r="AJ347" s="27" t="str">
        <f>IF(AG347&gt;75%*AH347,"Победитель",IF(AG347&gt;50%*AH347,"Призёр","Участник"))</f>
        <v>Участник</v>
      </c>
    </row>
    <row r="348" spans="1:36" x14ac:dyDescent="0.35">
      <c r="A348" s="23">
        <v>342</v>
      </c>
      <c r="B348" s="16" t="s">
        <v>8</v>
      </c>
      <c r="C348" s="16" t="s">
        <v>200</v>
      </c>
      <c r="D348" s="16" t="s">
        <v>201</v>
      </c>
      <c r="E348" s="16" t="s">
        <v>168</v>
      </c>
      <c r="F348" s="24" t="str">
        <f>LEFT(C348,1)</f>
        <v>В</v>
      </c>
      <c r="G348" s="24" t="str">
        <f>LEFT(D348,1)</f>
        <v>М</v>
      </c>
      <c r="H348" s="24" t="str">
        <f>LEFT(E348,1)</f>
        <v>С</v>
      </c>
      <c r="I348" s="34">
        <v>763113</v>
      </c>
      <c r="J348" s="21">
        <v>8</v>
      </c>
      <c r="K348" s="16" t="s">
        <v>202</v>
      </c>
      <c r="L348" s="17" t="s">
        <v>35</v>
      </c>
      <c r="M348" s="28">
        <v>5</v>
      </c>
      <c r="N348" s="28">
        <v>1</v>
      </c>
      <c r="O348" s="28">
        <v>0</v>
      </c>
      <c r="P348" s="28">
        <v>1</v>
      </c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19">
        <f>SUM(M348:AF348)</f>
        <v>7</v>
      </c>
      <c r="AH348" s="25">
        <v>29</v>
      </c>
      <c r="AI348" s="26">
        <f>AG348/AH348</f>
        <v>0.2413793103448276</v>
      </c>
      <c r="AJ348" s="27" t="str">
        <f>IF(AG348&gt;75%*AH348,"Победитель",IF(AG348&gt;50%*AH348,"Призёр","Участник"))</f>
        <v>Участник</v>
      </c>
    </row>
    <row r="349" spans="1:36" x14ac:dyDescent="0.35">
      <c r="A349" s="23">
        <v>343</v>
      </c>
      <c r="B349" s="34" t="s">
        <v>177</v>
      </c>
      <c r="C349" s="34" t="s">
        <v>207</v>
      </c>
      <c r="D349" s="34" t="s">
        <v>208</v>
      </c>
      <c r="E349" s="34" t="s">
        <v>209</v>
      </c>
      <c r="F349" s="24" t="str">
        <f>LEFT(C349,1)</f>
        <v>Х</v>
      </c>
      <c r="G349" s="24" t="str">
        <f>LEFT(D349,1)</f>
        <v>К</v>
      </c>
      <c r="H349" s="24" t="str">
        <f>LEFT(E349,1)</f>
        <v>Ш</v>
      </c>
      <c r="I349" s="34">
        <v>763113</v>
      </c>
      <c r="J349" s="21">
        <v>8</v>
      </c>
      <c r="K349" s="16" t="s">
        <v>210</v>
      </c>
      <c r="L349" s="17" t="s">
        <v>35</v>
      </c>
      <c r="M349" s="18">
        <v>5</v>
      </c>
      <c r="N349" s="18">
        <v>2</v>
      </c>
      <c r="O349" s="18">
        <v>0</v>
      </c>
      <c r="P349" s="18">
        <v>0</v>
      </c>
      <c r="Q349" s="18"/>
      <c r="R349" s="18"/>
      <c r="S349" s="18"/>
      <c r="T349" s="18"/>
      <c r="U349" s="18"/>
      <c r="V349" s="18"/>
      <c r="W349" s="18"/>
      <c r="X349" s="18"/>
      <c r="Y349" s="18"/>
      <c r="Z349" s="28"/>
      <c r="AA349" s="28"/>
      <c r="AB349" s="28"/>
      <c r="AC349" s="28"/>
      <c r="AD349" s="28"/>
      <c r="AE349" s="28"/>
      <c r="AF349" s="28"/>
      <c r="AG349" s="19">
        <f>SUM(M349:AF349)</f>
        <v>7</v>
      </c>
      <c r="AH349" s="25">
        <v>29</v>
      </c>
      <c r="AI349" s="26">
        <f>AG349/AH349</f>
        <v>0.2413793103448276</v>
      </c>
      <c r="AJ349" s="27" t="str">
        <f>IF(AG349&gt;75%*AH349,"Победитель",IF(AG349&gt;50%*AH349,"Призёр","Участник"))</f>
        <v>Участник</v>
      </c>
    </row>
    <row r="350" spans="1:36" x14ac:dyDescent="0.35">
      <c r="A350" s="23">
        <v>344</v>
      </c>
      <c r="B350" s="16" t="s">
        <v>38</v>
      </c>
      <c r="C350" s="16" t="s">
        <v>998</v>
      </c>
      <c r="D350" s="16" t="s">
        <v>420</v>
      </c>
      <c r="E350" s="16" t="s">
        <v>53</v>
      </c>
      <c r="F350" s="24" t="str">
        <f>LEFT(C350,1)</f>
        <v>Я</v>
      </c>
      <c r="G350" s="24" t="str">
        <f>LEFT(D350,1)</f>
        <v>Е</v>
      </c>
      <c r="H350" s="24" t="str">
        <f>LEFT(E350,1)</f>
        <v>А</v>
      </c>
      <c r="I350" s="16">
        <v>763121</v>
      </c>
      <c r="J350" s="21">
        <v>8</v>
      </c>
      <c r="K350" s="16" t="s">
        <v>421</v>
      </c>
      <c r="L350" s="17" t="s">
        <v>35</v>
      </c>
      <c r="M350" s="28">
        <v>1</v>
      </c>
      <c r="N350" s="28">
        <v>0</v>
      </c>
      <c r="O350" s="28">
        <v>0</v>
      </c>
      <c r="P350" s="28">
        <v>1</v>
      </c>
      <c r="Q350" s="28">
        <v>0</v>
      </c>
      <c r="R350" s="28">
        <v>0</v>
      </c>
      <c r="S350" s="28">
        <v>1</v>
      </c>
      <c r="T350" s="28">
        <v>0</v>
      </c>
      <c r="U350" s="28">
        <v>0</v>
      </c>
      <c r="V350" s="28">
        <v>2</v>
      </c>
      <c r="W350" s="28">
        <v>1</v>
      </c>
      <c r="X350" s="28">
        <v>0</v>
      </c>
      <c r="Y350" s="28">
        <v>1</v>
      </c>
      <c r="Z350" s="28">
        <v>0</v>
      </c>
      <c r="AA350" s="28">
        <v>0</v>
      </c>
      <c r="AB350" s="28"/>
      <c r="AC350" s="28"/>
      <c r="AD350" s="28"/>
      <c r="AE350" s="28"/>
      <c r="AF350" s="28"/>
      <c r="AG350" s="19">
        <f>SUM(M350:AF350)</f>
        <v>7</v>
      </c>
      <c r="AH350" s="25">
        <v>29</v>
      </c>
      <c r="AI350" s="26">
        <f>AG350/AH350</f>
        <v>0.2413793103448276</v>
      </c>
      <c r="AJ350" s="27" t="str">
        <f>IF(AG350&gt;75%*AH350,"Победитель",IF(AG350&gt;50%*AH350,"Призёр","Участник"))</f>
        <v>Участник</v>
      </c>
    </row>
    <row r="351" spans="1:36" x14ac:dyDescent="0.35">
      <c r="A351" s="23">
        <v>345</v>
      </c>
      <c r="B351" s="34" t="s">
        <v>177</v>
      </c>
      <c r="C351" s="34" t="s">
        <v>203</v>
      </c>
      <c r="D351" s="34" t="s">
        <v>146</v>
      </c>
      <c r="E351" s="34" t="s">
        <v>53</v>
      </c>
      <c r="F351" s="24" t="str">
        <f>LEFT(C351,1)</f>
        <v>Е</v>
      </c>
      <c r="G351" s="24" t="str">
        <f>LEFT(D351,1)</f>
        <v>Д</v>
      </c>
      <c r="H351" s="24" t="str">
        <f>LEFT(E351,1)</f>
        <v>А</v>
      </c>
      <c r="I351" s="34">
        <v>763113</v>
      </c>
      <c r="J351" s="21">
        <v>8</v>
      </c>
      <c r="K351" s="16" t="s">
        <v>204</v>
      </c>
      <c r="L351" s="17" t="s">
        <v>35</v>
      </c>
      <c r="M351" s="28">
        <v>5</v>
      </c>
      <c r="N351" s="28">
        <v>0</v>
      </c>
      <c r="O351" s="28">
        <v>0</v>
      </c>
      <c r="P351" s="28">
        <v>0</v>
      </c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19">
        <f>SUM(M351:AF351)</f>
        <v>5</v>
      </c>
      <c r="AH351" s="25">
        <v>29</v>
      </c>
      <c r="AI351" s="26">
        <f>AG351/AH351</f>
        <v>0.17241379310344829</v>
      </c>
      <c r="AJ351" s="27" t="str">
        <f>IF(AG351&gt;75%*AH351,"Победитель",IF(AG351&gt;50%*AH351,"Призёр","Участник"))</f>
        <v>Участник</v>
      </c>
    </row>
    <row r="352" spans="1:36" x14ac:dyDescent="0.35">
      <c r="A352" s="23">
        <v>346</v>
      </c>
      <c r="B352" s="16" t="s">
        <v>8</v>
      </c>
      <c r="C352" s="16" t="s">
        <v>536</v>
      </c>
      <c r="D352" s="16" t="s">
        <v>214</v>
      </c>
      <c r="E352" s="16" t="s">
        <v>272</v>
      </c>
      <c r="F352" s="24" t="str">
        <f>LEFT(C352,1)</f>
        <v>П</v>
      </c>
      <c r="G352" s="24" t="str">
        <f>LEFT(D352,1)</f>
        <v>А</v>
      </c>
      <c r="H352" s="24" t="str">
        <f>LEFT(E352,1)</f>
        <v>М</v>
      </c>
      <c r="I352" s="20">
        <v>766105</v>
      </c>
      <c r="J352" s="21">
        <v>8</v>
      </c>
      <c r="K352" s="29" t="s">
        <v>202</v>
      </c>
      <c r="L352" s="17" t="s">
        <v>35</v>
      </c>
      <c r="M352" s="18">
        <v>4</v>
      </c>
      <c r="N352" s="18">
        <v>1</v>
      </c>
      <c r="O352" s="18">
        <v>0</v>
      </c>
      <c r="P352" s="18">
        <v>0</v>
      </c>
      <c r="Q352" s="18"/>
      <c r="R352" s="18"/>
      <c r="S352" s="18"/>
      <c r="T352" s="18"/>
      <c r="U352" s="18"/>
      <c r="V352" s="18"/>
      <c r="W352" s="18"/>
      <c r="X352" s="28"/>
      <c r="Y352" s="28"/>
      <c r="Z352" s="28"/>
      <c r="AA352" s="28"/>
      <c r="AB352" s="28"/>
      <c r="AC352" s="28"/>
      <c r="AD352" s="28"/>
      <c r="AE352" s="28"/>
      <c r="AF352" s="28"/>
      <c r="AG352" s="19">
        <f>SUM(M352:AF352)</f>
        <v>5</v>
      </c>
      <c r="AH352" s="25">
        <v>29</v>
      </c>
      <c r="AI352" s="26">
        <f>AG352/AH352</f>
        <v>0.17241379310344829</v>
      </c>
      <c r="AJ352" s="27" t="str">
        <f>IF(AG352&gt;75%*AH352,"Победитель",IF(AG352&gt;50%*AH352,"Призёр","Участник"))</f>
        <v>Участник</v>
      </c>
    </row>
    <row r="353" spans="1:36" x14ac:dyDescent="0.35">
      <c r="A353" s="23">
        <v>347</v>
      </c>
      <c r="B353" s="16" t="s">
        <v>38</v>
      </c>
      <c r="C353" s="16" t="s">
        <v>452</v>
      </c>
      <c r="D353" s="16" t="s">
        <v>115</v>
      </c>
      <c r="E353" s="16" t="s">
        <v>53</v>
      </c>
      <c r="F353" s="24" t="str">
        <f>LEFT(C353,1)</f>
        <v>П</v>
      </c>
      <c r="G353" s="24" t="str">
        <f>LEFT(D353,1)</f>
        <v>И</v>
      </c>
      <c r="H353" s="24" t="str">
        <f>LEFT(E353,1)</f>
        <v>А</v>
      </c>
      <c r="I353" s="20">
        <v>764201</v>
      </c>
      <c r="J353" s="21">
        <v>8</v>
      </c>
      <c r="K353" s="16" t="s">
        <v>342</v>
      </c>
      <c r="L353" s="17" t="s">
        <v>35</v>
      </c>
      <c r="M353" s="18">
        <v>4</v>
      </c>
      <c r="N353" s="18">
        <v>0</v>
      </c>
      <c r="O353" s="18">
        <v>0</v>
      </c>
      <c r="P353" s="18">
        <v>0</v>
      </c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9">
        <f>SUM(M353:AF353)</f>
        <v>4</v>
      </c>
      <c r="AH353" s="25">
        <v>29</v>
      </c>
      <c r="AI353" s="26">
        <f>AG353/AH353</f>
        <v>0.13793103448275862</v>
      </c>
      <c r="AJ353" s="27" t="str">
        <f>IF(AG353&gt;75%*AH353,"Победитель",IF(AG353&gt;50%*AH353,"Призёр","Участник"))</f>
        <v>Участник</v>
      </c>
    </row>
    <row r="354" spans="1:36" x14ac:dyDescent="0.35">
      <c r="A354" s="23">
        <v>348</v>
      </c>
      <c r="B354" s="16" t="s">
        <v>38</v>
      </c>
      <c r="C354" s="16" t="s">
        <v>138</v>
      </c>
      <c r="D354" s="16" t="s">
        <v>139</v>
      </c>
      <c r="E354" s="16" t="s">
        <v>45</v>
      </c>
      <c r="F354" s="24" t="str">
        <f>LEFT(C354,1)</f>
        <v>М</v>
      </c>
      <c r="G354" s="24" t="str">
        <f>LEFT(D354,1)</f>
        <v>К</v>
      </c>
      <c r="H354" s="24" t="str">
        <f>LEFT(E354,1)</f>
        <v>А</v>
      </c>
      <c r="I354" s="20">
        <v>761312</v>
      </c>
      <c r="J354" s="21">
        <v>9</v>
      </c>
      <c r="K354" s="20" t="s">
        <v>140</v>
      </c>
      <c r="L354" s="17" t="s">
        <v>35</v>
      </c>
      <c r="M354" s="28">
        <v>1</v>
      </c>
      <c r="N354" s="28">
        <v>3</v>
      </c>
      <c r="O354" s="28">
        <v>2</v>
      </c>
      <c r="P354" s="28">
        <v>2</v>
      </c>
      <c r="Q354" s="28">
        <v>2</v>
      </c>
      <c r="R354" s="28">
        <v>2</v>
      </c>
      <c r="S354" s="28">
        <v>2</v>
      </c>
      <c r="T354" s="28">
        <v>8</v>
      </c>
      <c r="U354" s="28">
        <v>7</v>
      </c>
      <c r="V354" s="28">
        <v>8</v>
      </c>
      <c r="W354" s="28">
        <v>3</v>
      </c>
      <c r="X354" s="28">
        <v>3</v>
      </c>
      <c r="Y354" s="28">
        <v>8</v>
      </c>
      <c r="Z354" s="28">
        <v>3</v>
      </c>
      <c r="AA354" s="28">
        <v>6</v>
      </c>
      <c r="AB354" s="28"/>
      <c r="AC354" s="28"/>
      <c r="AD354" s="28"/>
      <c r="AE354" s="28"/>
      <c r="AF354" s="28"/>
      <c r="AG354" s="19">
        <f>SUM(M354:AF354)</f>
        <v>60</v>
      </c>
      <c r="AH354" s="25">
        <v>70</v>
      </c>
      <c r="AI354" s="26">
        <f>AG354/AH354</f>
        <v>0.8571428571428571</v>
      </c>
      <c r="AJ354" s="62" t="str">
        <f>IF(AG354&gt;75%*AH354,"Победитель",IF(AG354&gt;50%*AH354,"Призёр","Участник"))</f>
        <v>Победитель</v>
      </c>
    </row>
    <row r="355" spans="1:36" x14ac:dyDescent="0.35">
      <c r="A355" s="23">
        <v>349</v>
      </c>
      <c r="B355" s="16" t="s">
        <v>55</v>
      </c>
      <c r="C355" s="16" t="s">
        <v>117</v>
      </c>
      <c r="D355" s="16" t="s">
        <v>118</v>
      </c>
      <c r="E355" s="16" t="s">
        <v>119</v>
      </c>
      <c r="F355" s="24" t="str">
        <f>LEFT(C355,1)</f>
        <v>В</v>
      </c>
      <c r="G355" s="24" t="str">
        <f>LEFT(D355,1)</f>
        <v>К</v>
      </c>
      <c r="H355" s="24" t="str">
        <f>LEFT(E355,1)</f>
        <v>И</v>
      </c>
      <c r="I355" s="20">
        <v>761312</v>
      </c>
      <c r="J355" s="21">
        <v>9</v>
      </c>
      <c r="K355" s="20" t="s">
        <v>120</v>
      </c>
      <c r="L355" s="17" t="s">
        <v>35</v>
      </c>
      <c r="M355" s="28">
        <v>3</v>
      </c>
      <c r="N355" s="28">
        <v>2</v>
      </c>
      <c r="O355" s="28">
        <v>3</v>
      </c>
      <c r="P355" s="28">
        <v>1</v>
      </c>
      <c r="Q355" s="28">
        <v>2</v>
      </c>
      <c r="R355" s="28">
        <v>2</v>
      </c>
      <c r="S355" s="28">
        <v>8</v>
      </c>
      <c r="T355" s="28">
        <v>6</v>
      </c>
      <c r="U355" s="28">
        <v>8</v>
      </c>
      <c r="V355" s="28">
        <v>2</v>
      </c>
      <c r="W355" s="28">
        <v>2</v>
      </c>
      <c r="X355" s="28">
        <v>2</v>
      </c>
      <c r="Y355" s="28">
        <v>6</v>
      </c>
      <c r="Z355" s="28">
        <v>2</v>
      </c>
      <c r="AA355" s="28">
        <v>6</v>
      </c>
      <c r="AB355" s="28"/>
      <c r="AC355" s="28"/>
      <c r="AD355" s="28"/>
      <c r="AE355" s="28"/>
      <c r="AF355" s="28"/>
      <c r="AG355" s="19">
        <f>SUM(M355:AF355)</f>
        <v>55</v>
      </c>
      <c r="AH355" s="25">
        <v>70</v>
      </c>
      <c r="AI355" s="26">
        <f>AG355/AH355</f>
        <v>0.7857142857142857</v>
      </c>
      <c r="AJ355" s="62" t="str">
        <f>IF(AG355&gt;75%*AH355,"Победитель",IF(AG355&gt;50%*AH355,"Призёр","Участник"))</f>
        <v>Победитель</v>
      </c>
    </row>
    <row r="356" spans="1:36" x14ac:dyDescent="0.35">
      <c r="A356" s="23">
        <v>350</v>
      </c>
      <c r="B356" s="16" t="s">
        <v>55</v>
      </c>
      <c r="C356" s="16" t="s">
        <v>127</v>
      </c>
      <c r="D356" s="16" t="s">
        <v>128</v>
      </c>
      <c r="E356" s="16" t="s">
        <v>129</v>
      </c>
      <c r="F356" s="24" t="str">
        <f>LEFT(C356,1)</f>
        <v>М</v>
      </c>
      <c r="G356" s="24" t="str">
        <f>LEFT(D356,1)</f>
        <v>А</v>
      </c>
      <c r="H356" s="24" t="str">
        <f>LEFT(E356,1)</f>
        <v>П</v>
      </c>
      <c r="I356" s="20">
        <v>761312</v>
      </c>
      <c r="J356" s="21">
        <v>9</v>
      </c>
      <c r="K356" s="20" t="s">
        <v>130</v>
      </c>
      <c r="L356" s="17" t="s">
        <v>35</v>
      </c>
      <c r="M356" s="28">
        <v>2</v>
      </c>
      <c r="N356" s="28">
        <v>2</v>
      </c>
      <c r="O356" s="28">
        <v>2</v>
      </c>
      <c r="P356" s="28">
        <v>1</v>
      </c>
      <c r="Q356" s="28">
        <v>2</v>
      </c>
      <c r="R356" s="28">
        <v>2</v>
      </c>
      <c r="S356" s="28">
        <v>8</v>
      </c>
      <c r="T356" s="28">
        <v>5</v>
      </c>
      <c r="U356" s="28">
        <v>8</v>
      </c>
      <c r="V356" s="28">
        <v>6</v>
      </c>
      <c r="W356" s="28">
        <v>1</v>
      </c>
      <c r="X356" s="28">
        <v>2</v>
      </c>
      <c r="Y356" s="28">
        <v>6</v>
      </c>
      <c r="Z356" s="28">
        <v>2</v>
      </c>
      <c r="AA356" s="28">
        <v>6</v>
      </c>
      <c r="AB356" s="28"/>
      <c r="AC356" s="28"/>
      <c r="AD356" s="28"/>
      <c r="AE356" s="28"/>
      <c r="AF356" s="28"/>
      <c r="AG356" s="19">
        <f>SUM(M356:AF356)</f>
        <v>55</v>
      </c>
      <c r="AH356" s="25">
        <v>70</v>
      </c>
      <c r="AI356" s="26">
        <f>AG356/AH356</f>
        <v>0.7857142857142857</v>
      </c>
      <c r="AJ356" s="62" t="str">
        <f>IF(AG356&gt;75%*AH356,"Победитель",IF(AG356&gt;50%*AH356,"Призёр","Участник"))</f>
        <v>Победитель</v>
      </c>
    </row>
    <row r="357" spans="1:36" x14ac:dyDescent="0.35">
      <c r="A357" s="23">
        <v>351</v>
      </c>
      <c r="B357" s="16" t="s">
        <v>55</v>
      </c>
      <c r="C357" s="16" t="s">
        <v>134</v>
      </c>
      <c r="D357" s="16" t="s">
        <v>135</v>
      </c>
      <c r="E357" s="16" t="s">
        <v>136</v>
      </c>
      <c r="F357" s="24" t="str">
        <f>LEFT(C357,1)</f>
        <v>С</v>
      </c>
      <c r="G357" s="24" t="str">
        <f>LEFT(D357,1)</f>
        <v>А</v>
      </c>
      <c r="H357" s="24" t="str">
        <f>LEFT(E357,1)</f>
        <v>А</v>
      </c>
      <c r="I357" s="20">
        <v>761312</v>
      </c>
      <c r="J357" s="21">
        <v>9</v>
      </c>
      <c r="K357" s="20" t="s">
        <v>137</v>
      </c>
      <c r="L357" s="17" t="s">
        <v>35</v>
      </c>
      <c r="M357" s="28">
        <v>1</v>
      </c>
      <c r="N357" s="28">
        <v>2</v>
      </c>
      <c r="O357" s="28">
        <v>1</v>
      </c>
      <c r="P357" s="28">
        <v>2</v>
      </c>
      <c r="Q357" s="28">
        <v>2</v>
      </c>
      <c r="R357" s="28">
        <v>8</v>
      </c>
      <c r="S357" s="28">
        <v>0</v>
      </c>
      <c r="T357" s="28">
        <v>7</v>
      </c>
      <c r="U357" s="28">
        <v>8</v>
      </c>
      <c r="V357" s="28">
        <v>4</v>
      </c>
      <c r="W357" s="28">
        <v>4</v>
      </c>
      <c r="X357" s="28">
        <v>6</v>
      </c>
      <c r="Y357" s="28">
        <v>1</v>
      </c>
      <c r="Z357" s="28">
        <v>0</v>
      </c>
      <c r="AA357" s="28">
        <v>6</v>
      </c>
      <c r="AB357" s="28"/>
      <c r="AC357" s="28"/>
      <c r="AD357" s="28"/>
      <c r="AE357" s="28"/>
      <c r="AF357" s="28"/>
      <c r="AG357" s="19">
        <f>SUM(M357:AF357)</f>
        <v>52</v>
      </c>
      <c r="AH357" s="25">
        <v>70</v>
      </c>
      <c r="AI357" s="26">
        <f>AG357/AH357</f>
        <v>0.74285714285714288</v>
      </c>
      <c r="AJ357" s="62" t="str">
        <f>IF(AG357&gt;75%*AH357,"Победитель",IF(AG357&gt;50%*AH357,"Призёр","Участник"))</f>
        <v>Призёр</v>
      </c>
    </row>
    <row r="358" spans="1:36" x14ac:dyDescent="0.35">
      <c r="A358" s="23">
        <v>352</v>
      </c>
      <c r="B358" s="16" t="s">
        <v>177</v>
      </c>
      <c r="C358" s="16" t="s">
        <v>826</v>
      </c>
      <c r="D358" s="16" t="s">
        <v>363</v>
      </c>
      <c r="E358" s="16" t="s">
        <v>45</v>
      </c>
      <c r="F358" s="24" t="str">
        <f>LEFT(C358,1)</f>
        <v>Ф</v>
      </c>
      <c r="G358" s="24" t="str">
        <f>LEFT(D358,1)</f>
        <v>А</v>
      </c>
      <c r="H358" s="24" t="str">
        <f>LEFT(E358,1)</f>
        <v>А</v>
      </c>
      <c r="I358" s="16">
        <v>764207</v>
      </c>
      <c r="J358" s="21">
        <v>9</v>
      </c>
      <c r="K358" s="16" t="s">
        <v>321</v>
      </c>
      <c r="L358" s="17" t="s">
        <v>35</v>
      </c>
      <c r="M358" s="28">
        <v>7</v>
      </c>
      <c r="N358" s="28">
        <v>12</v>
      </c>
      <c r="O358" s="28">
        <v>15</v>
      </c>
      <c r="P358" s="28">
        <v>8</v>
      </c>
      <c r="Q358" s="28">
        <v>10</v>
      </c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19">
        <f>SUM(M358:AF358)</f>
        <v>52</v>
      </c>
      <c r="AH358" s="25">
        <v>70</v>
      </c>
      <c r="AI358" s="26">
        <f>AG358/AH358</f>
        <v>0.74285714285714288</v>
      </c>
      <c r="AJ358" s="62" t="str">
        <f>IF(AG358&gt;75%*AH358,"Победитель",IF(AG358&gt;50%*AH358,"Призёр","Участник"))</f>
        <v>Призёр</v>
      </c>
    </row>
    <row r="359" spans="1:36" x14ac:dyDescent="0.35">
      <c r="A359" s="23">
        <v>353</v>
      </c>
      <c r="B359" s="16" t="s">
        <v>8</v>
      </c>
      <c r="C359" s="16" t="s">
        <v>322</v>
      </c>
      <c r="D359" s="16" t="s">
        <v>85</v>
      </c>
      <c r="E359" s="16" t="s">
        <v>136</v>
      </c>
      <c r="F359" s="24" t="str">
        <f>LEFT(C359,1)</f>
        <v>Н</v>
      </c>
      <c r="G359" s="24" t="str">
        <f>LEFT(D359,1)</f>
        <v>В</v>
      </c>
      <c r="H359" s="24" t="str">
        <f>LEFT(E359,1)</f>
        <v>А</v>
      </c>
      <c r="I359" s="20">
        <v>764202</v>
      </c>
      <c r="J359" s="21">
        <v>9</v>
      </c>
      <c r="K359" s="16" t="s">
        <v>323</v>
      </c>
      <c r="L359" s="17" t="s">
        <v>35</v>
      </c>
      <c r="M359" s="18">
        <v>2</v>
      </c>
      <c r="N359" s="18">
        <v>4</v>
      </c>
      <c r="O359" s="18">
        <v>6</v>
      </c>
      <c r="P359" s="18">
        <v>2</v>
      </c>
      <c r="Q359" s="18">
        <v>7</v>
      </c>
      <c r="R359" s="18">
        <v>8</v>
      </c>
      <c r="S359" s="18">
        <v>6</v>
      </c>
      <c r="T359" s="18">
        <v>4</v>
      </c>
      <c r="U359" s="18">
        <v>6</v>
      </c>
      <c r="V359" s="18">
        <v>0</v>
      </c>
      <c r="W359" s="18">
        <v>6</v>
      </c>
      <c r="X359" s="18"/>
      <c r="Y359" s="18"/>
      <c r="Z359" s="18"/>
      <c r="AA359" s="18"/>
      <c r="AB359" s="18"/>
      <c r="AC359" s="18"/>
      <c r="AD359" s="18"/>
      <c r="AE359" s="18"/>
      <c r="AF359" s="18"/>
      <c r="AG359" s="19">
        <f>SUM(M359:AF359)</f>
        <v>51</v>
      </c>
      <c r="AH359" s="25">
        <v>70</v>
      </c>
      <c r="AI359" s="26">
        <f>AG359/AH359</f>
        <v>0.72857142857142854</v>
      </c>
      <c r="AJ359" s="62" t="str">
        <f>IF(AG359&gt;75%*AH359,"Победитель",IF(AG359&gt;50%*AH359,"Призёр","Участник"))</f>
        <v>Призёр</v>
      </c>
    </row>
    <row r="360" spans="1:36" x14ac:dyDescent="0.35">
      <c r="A360" s="23">
        <v>354</v>
      </c>
      <c r="B360" s="16" t="s">
        <v>177</v>
      </c>
      <c r="C360" s="16" t="s">
        <v>432</v>
      </c>
      <c r="D360" s="16" t="s">
        <v>253</v>
      </c>
      <c r="E360" s="16" t="s">
        <v>45</v>
      </c>
      <c r="F360" s="24" t="str">
        <f>LEFT(C360,1)</f>
        <v>Т</v>
      </c>
      <c r="G360" s="24" t="str">
        <f>LEFT(D360,1)</f>
        <v>В</v>
      </c>
      <c r="H360" s="24" t="str">
        <f>LEFT(E360,1)</f>
        <v>А</v>
      </c>
      <c r="I360" s="16">
        <v>763126</v>
      </c>
      <c r="J360" s="21">
        <v>9</v>
      </c>
      <c r="K360" s="16" t="s">
        <v>433</v>
      </c>
      <c r="L360" s="17" t="s">
        <v>35</v>
      </c>
      <c r="M360" s="28">
        <v>0</v>
      </c>
      <c r="N360" s="28">
        <v>6</v>
      </c>
      <c r="O360" s="28">
        <v>2</v>
      </c>
      <c r="P360" s="28">
        <v>8</v>
      </c>
      <c r="Q360" s="28">
        <v>7</v>
      </c>
      <c r="R360" s="28">
        <v>8</v>
      </c>
      <c r="S360" s="28">
        <v>3</v>
      </c>
      <c r="T360" s="28">
        <v>2</v>
      </c>
      <c r="U360" s="28">
        <v>6</v>
      </c>
      <c r="V360" s="28">
        <v>3</v>
      </c>
      <c r="W360" s="28">
        <v>6</v>
      </c>
      <c r="X360" s="28"/>
      <c r="Y360" s="28"/>
      <c r="Z360" s="28"/>
      <c r="AA360" s="28"/>
      <c r="AB360" s="28"/>
      <c r="AC360" s="28"/>
      <c r="AD360" s="28"/>
      <c r="AE360" s="28"/>
      <c r="AF360" s="28"/>
      <c r="AG360" s="19">
        <f>SUM(M360:AF360)</f>
        <v>51</v>
      </c>
      <c r="AH360" s="25">
        <v>70</v>
      </c>
      <c r="AI360" s="26">
        <f>AG360/AH360</f>
        <v>0.72857142857142854</v>
      </c>
      <c r="AJ360" s="62" t="str">
        <f>IF(AG360&gt;75%*AH360,"Победитель",IF(AG360&gt;50%*AH360,"Призёр","Участник"))</f>
        <v>Призёр</v>
      </c>
    </row>
    <row r="361" spans="1:36" x14ac:dyDescent="0.35">
      <c r="A361" s="23">
        <v>355</v>
      </c>
      <c r="B361" s="16" t="s">
        <v>8</v>
      </c>
      <c r="C361" s="16" t="s">
        <v>517</v>
      </c>
      <c r="D361" s="16" t="s">
        <v>227</v>
      </c>
      <c r="E361" s="16" t="s">
        <v>106</v>
      </c>
      <c r="F361" s="24" t="str">
        <f>LEFT(C361,1)</f>
        <v>С</v>
      </c>
      <c r="G361" s="24" t="str">
        <f>LEFT(D361,1)</f>
        <v>Д</v>
      </c>
      <c r="H361" s="24" t="str">
        <f>LEFT(E361,1)</f>
        <v>А</v>
      </c>
      <c r="I361" s="16">
        <v>764209</v>
      </c>
      <c r="J361" s="21">
        <v>9</v>
      </c>
      <c r="K361" s="16" t="s">
        <v>180</v>
      </c>
      <c r="L361" s="17" t="s">
        <v>35</v>
      </c>
      <c r="M361" s="28">
        <v>0</v>
      </c>
      <c r="N361" s="28">
        <v>5</v>
      </c>
      <c r="O361" s="28">
        <v>6</v>
      </c>
      <c r="P361" s="28">
        <v>8</v>
      </c>
      <c r="Q361" s="28">
        <v>7</v>
      </c>
      <c r="R361" s="28">
        <v>8</v>
      </c>
      <c r="S361" s="28">
        <v>2</v>
      </c>
      <c r="T361" s="28">
        <v>2</v>
      </c>
      <c r="U361" s="28">
        <v>6</v>
      </c>
      <c r="V361" s="28">
        <v>0</v>
      </c>
      <c r="W361" s="28">
        <v>6</v>
      </c>
      <c r="X361" s="28"/>
      <c r="Y361" s="28"/>
      <c r="Z361" s="28"/>
      <c r="AA361" s="28"/>
      <c r="AB361" s="28"/>
      <c r="AC361" s="28"/>
      <c r="AD361" s="28"/>
      <c r="AE361" s="28"/>
      <c r="AF361" s="28"/>
      <c r="AG361" s="19">
        <f>SUM(M361:AF361)</f>
        <v>50</v>
      </c>
      <c r="AH361" s="25">
        <v>70</v>
      </c>
      <c r="AI361" s="26">
        <f>AG361/AH361</f>
        <v>0.7142857142857143</v>
      </c>
      <c r="AJ361" s="62" t="str">
        <f>IF(AG361&gt;75%*AH361,"Победитель",IF(AG361&gt;50%*AH361,"Призёр","Участник"))</f>
        <v>Призёр</v>
      </c>
    </row>
    <row r="362" spans="1:36" x14ac:dyDescent="0.35">
      <c r="A362" s="23">
        <v>356</v>
      </c>
      <c r="B362" s="16" t="s">
        <v>55</v>
      </c>
      <c r="C362" s="16" t="s">
        <v>124</v>
      </c>
      <c r="D362" s="16" t="s">
        <v>125</v>
      </c>
      <c r="E362" s="16" t="s">
        <v>70</v>
      </c>
      <c r="F362" s="24" t="str">
        <f>LEFT(C362,1)</f>
        <v>Д</v>
      </c>
      <c r="G362" s="24" t="str">
        <f>LEFT(D362,1)</f>
        <v>Е</v>
      </c>
      <c r="H362" s="24" t="str">
        <f>LEFT(E362,1)</f>
        <v>Е</v>
      </c>
      <c r="I362" s="20">
        <v>761312</v>
      </c>
      <c r="J362" s="21">
        <v>9</v>
      </c>
      <c r="K362" s="20" t="s">
        <v>126</v>
      </c>
      <c r="L362" s="17" t="s">
        <v>35</v>
      </c>
      <c r="M362" s="28">
        <v>2</v>
      </c>
      <c r="N362" s="28">
        <v>3</v>
      </c>
      <c r="O362" s="28">
        <v>2</v>
      </c>
      <c r="P362" s="28">
        <v>2</v>
      </c>
      <c r="Q362" s="28">
        <v>8</v>
      </c>
      <c r="R362" s="28">
        <v>6</v>
      </c>
      <c r="S362" s="28">
        <v>8</v>
      </c>
      <c r="T362" s="28">
        <v>6</v>
      </c>
      <c r="U362" s="28">
        <v>2</v>
      </c>
      <c r="V362" s="28">
        <v>6</v>
      </c>
      <c r="W362" s="28">
        <v>3</v>
      </c>
      <c r="X362" s="28">
        <v>1</v>
      </c>
      <c r="Y362" s="28">
        <v>0</v>
      </c>
      <c r="Z362" s="28">
        <v>0</v>
      </c>
      <c r="AA362" s="28">
        <v>0</v>
      </c>
      <c r="AB362" s="28"/>
      <c r="AC362" s="28"/>
      <c r="AD362" s="28"/>
      <c r="AE362" s="28"/>
      <c r="AF362" s="28"/>
      <c r="AG362" s="19">
        <f>SUM(M362:AF362)</f>
        <v>49</v>
      </c>
      <c r="AH362" s="25">
        <v>70</v>
      </c>
      <c r="AI362" s="26">
        <f>AG362/AH362</f>
        <v>0.7</v>
      </c>
      <c r="AJ362" s="62" t="str">
        <f>IF(AG362&gt;75%*AH362,"Победитель",IF(AG362&gt;50%*AH362,"Призёр","Участник"))</f>
        <v>Призёр</v>
      </c>
    </row>
    <row r="363" spans="1:36" x14ac:dyDescent="0.35">
      <c r="A363" s="23">
        <v>357</v>
      </c>
      <c r="B363" s="16" t="s">
        <v>8</v>
      </c>
      <c r="C363" s="16" t="s">
        <v>519</v>
      </c>
      <c r="D363" s="16" t="s">
        <v>100</v>
      </c>
      <c r="E363" s="16" t="s">
        <v>392</v>
      </c>
      <c r="F363" s="24" t="str">
        <f>LEFT(C363,1)</f>
        <v>С</v>
      </c>
      <c r="G363" s="24" t="str">
        <f>LEFT(D363,1)</f>
        <v>М</v>
      </c>
      <c r="H363" s="24" t="str">
        <f>LEFT(E363,1)</f>
        <v>К</v>
      </c>
      <c r="I363" s="16">
        <v>764209</v>
      </c>
      <c r="J363" s="21">
        <v>9</v>
      </c>
      <c r="K363" s="16" t="s">
        <v>218</v>
      </c>
      <c r="L363" s="17" t="s">
        <v>35</v>
      </c>
      <c r="M363" s="28">
        <v>3</v>
      </c>
      <c r="N363" s="28">
        <v>3</v>
      </c>
      <c r="O363" s="28">
        <v>4</v>
      </c>
      <c r="P363" s="28">
        <v>8</v>
      </c>
      <c r="Q363" s="28">
        <v>7</v>
      </c>
      <c r="R363" s="28">
        <v>8</v>
      </c>
      <c r="S363" s="28">
        <v>2</v>
      </c>
      <c r="T363" s="28">
        <v>2</v>
      </c>
      <c r="U363" s="28">
        <v>6</v>
      </c>
      <c r="V363" s="28">
        <v>0</v>
      </c>
      <c r="W363" s="28">
        <v>6</v>
      </c>
      <c r="X363" s="28"/>
      <c r="Y363" s="28"/>
      <c r="Z363" s="28"/>
      <c r="AA363" s="28"/>
      <c r="AB363" s="28"/>
      <c r="AC363" s="28"/>
      <c r="AD363" s="28"/>
      <c r="AE363" s="28"/>
      <c r="AF363" s="28"/>
      <c r="AG363" s="19">
        <f>SUM(M363:AF363)</f>
        <v>49</v>
      </c>
      <c r="AH363" s="25">
        <v>70</v>
      </c>
      <c r="AI363" s="26">
        <f>AG363/AH363</f>
        <v>0.7</v>
      </c>
      <c r="AJ363" s="62" t="str">
        <f>IF(AG363&gt;75%*AH363,"Победитель",IF(AG363&gt;50%*AH363,"Призёр","Участник"))</f>
        <v>Призёр</v>
      </c>
    </row>
    <row r="364" spans="1:36" x14ac:dyDescent="0.35">
      <c r="A364" s="23">
        <v>358</v>
      </c>
      <c r="B364" s="16" t="s">
        <v>177</v>
      </c>
      <c r="C364" s="16" t="s">
        <v>216</v>
      </c>
      <c r="D364" s="16" t="s">
        <v>171</v>
      </c>
      <c r="E364" s="16" t="s">
        <v>217</v>
      </c>
      <c r="F364" s="24" t="str">
        <f>LEFT(C364,1)</f>
        <v>М</v>
      </c>
      <c r="G364" s="24" t="str">
        <f>LEFT(D364,1)</f>
        <v>А</v>
      </c>
      <c r="H364" s="24" t="str">
        <f>LEFT(E364,1)</f>
        <v>В</v>
      </c>
      <c r="I364" s="34">
        <v>763113</v>
      </c>
      <c r="J364" s="21">
        <v>9</v>
      </c>
      <c r="K364" s="16" t="s">
        <v>218</v>
      </c>
      <c r="L364" s="17" t="s">
        <v>35</v>
      </c>
      <c r="M364" s="18">
        <v>2</v>
      </c>
      <c r="N364" s="18">
        <v>4</v>
      </c>
      <c r="O364" s="18">
        <v>2</v>
      </c>
      <c r="P364" s="18">
        <v>8</v>
      </c>
      <c r="Q364" s="18">
        <v>6</v>
      </c>
      <c r="R364" s="18">
        <v>8</v>
      </c>
      <c r="S364" s="18">
        <v>3</v>
      </c>
      <c r="T364" s="18">
        <v>2</v>
      </c>
      <c r="U364" s="18">
        <v>6</v>
      </c>
      <c r="V364" s="18">
        <v>1</v>
      </c>
      <c r="W364" s="18">
        <v>6</v>
      </c>
      <c r="X364" s="18"/>
      <c r="Y364" s="18"/>
      <c r="Z364" s="28"/>
      <c r="AA364" s="28"/>
      <c r="AB364" s="28"/>
      <c r="AC364" s="28"/>
      <c r="AD364" s="28"/>
      <c r="AE364" s="28"/>
      <c r="AF364" s="28"/>
      <c r="AG364" s="19">
        <f>SUM(M364:AF364)</f>
        <v>48</v>
      </c>
      <c r="AH364" s="25">
        <v>70</v>
      </c>
      <c r="AI364" s="26">
        <f>AG364/AH364</f>
        <v>0.68571428571428572</v>
      </c>
      <c r="AJ364" s="62" t="str">
        <f>IF(AG364&gt;75%*AH364,"Победитель",IF(AG364&gt;50%*AH364,"Призёр","Участник"))</f>
        <v>Призёр</v>
      </c>
    </row>
    <row r="365" spans="1:36" x14ac:dyDescent="0.35">
      <c r="A365" s="23">
        <v>359</v>
      </c>
      <c r="B365" s="16" t="s">
        <v>8</v>
      </c>
      <c r="C365" s="16" t="s">
        <v>213</v>
      </c>
      <c r="D365" s="16" t="s">
        <v>214</v>
      </c>
      <c r="E365" s="16" t="s">
        <v>58</v>
      </c>
      <c r="F365" s="24" t="str">
        <f>LEFT(C365,1)</f>
        <v>З</v>
      </c>
      <c r="G365" s="24" t="str">
        <f>LEFT(D365,1)</f>
        <v>А</v>
      </c>
      <c r="H365" s="24" t="str">
        <f>LEFT(E365,1)</f>
        <v>А</v>
      </c>
      <c r="I365" s="34">
        <v>763113</v>
      </c>
      <c r="J365" s="21">
        <v>9</v>
      </c>
      <c r="K365" s="16" t="s">
        <v>215</v>
      </c>
      <c r="L365" s="17" t="s">
        <v>35</v>
      </c>
      <c r="M365" s="18">
        <v>0</v>
      </c>
      <c r="N365" s="18">
        <v>6</v>
      </c>
      <c r="O365" s="18">
        <v>6</v>
      </c>
      <c r="P365" s="18">
        <v>4</v>
      </c>
      <c r="Q365" s="18">
        <v>7</v>
      </c>
      <c r="R365" s="18">
        <v>8</v>
      </c>
      <c r="S365" s="18">
        <v>5</v>
      </c>
      <c r="T365" s="18">
        <v>2</v>
      </c>
      <c r="U365" s="18">
        <v>3</v>
      </c>
      <c r="V365" s="18">
        <v>0</v>
      </c>
      <c r="W365" s="18">
        <v>6</v>
      </c>
      <c r="X365" s="18"/>
      <c r="Y365" s="18"/>
      <c r="Z365" s="28"/>
      <c r="AA365" s="28"/>
      <c r="AB365" s="28"/>
      <c r="AC365" s="28"/>
      <c r="AD365" s="28"/>
      <c r="AE365" s="28"/>
      <c r="AF365" s="28"/>
      <c r="AG365" s="19">
        <f>SUM(M365:AF365)</f>
        <v>47</v>
      </c>
      <c r="AH365" s="25">
        <v>70</v>
      </c>
      <c r="AI365" s="26">
        <f>AG365/AH365</f>
        <v>0.67142857142857137</v>
      </c>
      <c r="AJ365" s="62" t="str">
        <f>IF(AG365&gt;75%*AH365,"Победитель",IF(AG365&gt;50%*AH365,"Призёр","Участник"))</f>
        <v>Призёр</v>
      </c>
    </row>
    <row r="366" spans="1:36" x14ac:dyDescent="0.35">
      <c r="A366" s="23">
        <v>360</v>
      </c>
      <c r="B366" s="16" t="s">
        <v>8</v>
      </c>
      <c r="C366" s="16" t="s">
        <v>835</v>
      </c>
      <c r="D366" s="16" t="s">
        <v>836</v>
      </c>
      <c r="E366" s="16" t="s">
        <v>90</v>
      </c>
      <c r="F366" s="24" t="str">
        <f>LEFT(C366,1)</f>
        <v>С</v>
      </c>
      <c r="G366" s="24" t="str">
        <f>LEFT(D366,1)</f>
        <v>К</v>
      </c>
      <c r="H366" s="24" t="str">
        <f>LEFT(E366,1)</f>
        <v>В</v>
      </c>
      <c r="I366" s="16">
        <v>764207</v>
      </c>
      <c r="J366" s="21">
        <v>9</v>
      </c>
      <c r="K366" s="16" t="s">
        <v>331</v>
      </c>
      <c r="L366" s="17" t="s">
        <v>35</v>
      </c>
      <c r="M366" s="28">
        <v>7</v>
      </c>
      <c r="N366" s="28">
        <v>12</v>
      </c>
      <c r="O366" s="28">
        <v>13</v>
      </c>
      <c r="P366" s="28">
        <v>4</v>
      </c>
      <c r="Q366" s="28">
        <v>10</v>
      </c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19">
        <f>SUM(M366:AF366)</f>
        <v>46</v>
      </c>
      <c r="AH366" s="25">
        <v>70</v>
      </c>
      <c r="AI366" s="26">
        <f>AG366/AH366</f>
        <v>0.65714285714285714</v>
      </c>
      <c r="AJ366" s="62" t="str">
        <f>IF(AG366&gt;75%*AH366,"Победитель",IF(AG366&gt;50%*AH366,"Призёр","Участник"))</f>
        <v>Призёр</v>
      </c>
    </row>
    <row r="367" spans="1:36" x14ac:dyDescent="0.35">
      <c r="A367" s="23">
        <v>361</v>
      </c>
      <c r="B367" s="16" t="s">
        <v>38</v>
      </c>
      <c r="C367" s="16" t="s">
        <v>454</v>
      </c>
      <c r="D367" s="16" t="s">
        <v>146</v>
      </c>
      <c r="E367" s="16" t="s">
        <v>193</v>
      </c>
      <c r="F367" s="24" t="str">
        <f>LEFT(C367,1)</f>
        <v>Х</v>
      </c>
      <c r="G367" s="24" t="str">
        <f>LEFT(D367,1)</f>
        <v>Д</v>
      </c>
      <c r="H367" s="24" t="str">
        <f>LEFT(E367,1)</f>
        <v>А</v>
      </c>
      <c r="I367" s="20">
        <v>764201</v>
      </c>
      <c r="J367" s="21">
        <v>9</v>
      </c>
      <c r="K367" s="16" t="s">
        <v>215</v>
      </c>
      <c r="L367" s="17" t="s">
        <v>35</v>
      </c>
      <c r="M367" s="18">
        <v>2</v>
      </c>
      <c r="N367" s="18">
        <v>4</v>
      </c>
      <c r="O367" s="18">
        <v>0</v>
      </c>
      <c r="P367" s="18">
        <v>8</v>
      </c>
      <c r="Q367" s="18">
        <v>5</v>
      </c>
      <c r="R367" s="18">
        <v>8</v>
      </c>
      <c r="S367" s="18">
        <v>1</v>
      </c>
      <c r="T367" s="18">
        <v>4</v>
      </c>
      <c r="U367" s="18">
        <v>6</v>
      </c>
      <c r="V367" s="18">
        <v>2</v>
      </c>
      <c r="W367" s="18">
        <v>6</v>
      </c>
      <c r="X367" s="18"/>
      <c r="Y367" s="18"/>
      <c r="Z367" s="18"/>
      <c r="AA367" s="18"/>
      <c r="AB367" s="18"/>
      <c r="AC367" s="18"/>
      <c r="AD367" s="18"/>
      <c r="AE367" s="18"/>
      <c r="AF367" s="18"/>
      <c r="AG367" s="19">
        <f>SUM(M367:AF367)</f>
        <v>46</v>
      </c>
      <c r="AH367" s="25">
        <v>70</v>
      </c>
      <c r="AI367" s="26">
        <f>AG367/AH367</f>
        <v>0.65714285714285714</v>
      </c>
      <c r="AJ367" s="62" t="str">
        <f>IF(AG367&gt;75%*AH367,"Победитель",IF(AG367&gt;50%*AH367,"Призёр","Участник"))</f>
        <v>Призёр</v>
      </c>
    </row>
    <row r="368" spans="1:36" x14ac:dyDescent="0.35">
      <c r="A368" s="23">
        <v>362</v>
      </c>
      <c r="B368" s="16" t="s">
        <v>480</v>
      </c>
      <c r="C368" s="16" t="s">
        <v>518</v>
      </c>
      <c r="D368" s="16" t="s">
        <v>139</v>
      </c>
      <c r="E368" s="16" t="s">
        <v>98</v>
      </c>
      <c r="F368" s="24" t="str">
        <f>LEFT(C368,1)</f>
        <v>З</v>
      </c>
      <c r="G368" s="24" t="str">
        <f>LEFT(D368,1)</f>
        <v>К</v>
      </c>
      <c r="H368" s="24" t="str">
        <f>LEFT(E368,1)</f>
        <v>В</v>
      </c>
      <c r="I368" s="16">
        <v>764209</v>
      </c>
      <c r="J368" s="21">
        <v>9</v>
      </c>
      <c r="K368" s="16" t="s">
        <v>215</v>
      </c>
      <c r="L368" s="17" t="s">
        <v>35</v>
      </c>
      <c r="M368" s="28">
        <v>1</v>
      </c>
      <c r="N368" s="28">
        <v>4</v>
      </c>
      <c r="O368" s="28">
        <v>3</v>
      </c>
      <c r="P368" s="28">
        <v>8</v>
      </c>
      <c r="Q368" s="28">
        <v>7</v>
      </c>
      <c r="R368" s="28">
        <v>8</v>
      </c>
      <c r="S368" s="28">
        <v>0</v>
      </c>
      <c r="T368" s="28">
        <v>2</v>
      </c>
      <c r="U368" s="28">
        <v>6</v>
      </c>
      <c r="V368" s="28">
        <v>0</v>
      </c>
      <c r="W368" s="28">
        <v>6</v>
      </c>
      <c r="X368" s="28"/>
      <c r="Y368" s="28"/>
      <c r="Z368" s="28"/>
      <c r="AA368" s="28"/>
      <c r="AB368" s="28"/>
      <c r="AC368" s="28"/>
      <c r="AD368" s="28"/>
      <c r="AE368" s="28"/>
      <c r="AF368" s="28"/>
      <c r="AG368" s="19">
        <f>SUM(M368:AF368)</f>
        <v>45</v>
      </c>
      <c r="AH368" s="25">
        <v>70</v>
      </c>
      <c r="AI368" s="26">
        <f>AG368/AH368</f>
        <v>0.6428571428571429</v>
      </c>
      <c r="AJ368" s="62" t="str">
        <f>IF(AG368&gt;75%*AH368,"Победитель",IF(AG368&gt;50%*AH368,"Призёр","Участник"))</f>
        <v>Призёр</v>
      </c>
    </row>
    <row r="369" spans="1:36" x14ac:dyDescent="0.35">
      <c r="A369" s="23">
        <v>363</v>
      </c>
      <c r="B369" s="16" t="s">
        <v>177</v>
      </c>
      <c r="C369" s="16" t="s">
        <v>268</v>
      </c>
      <c r="D369" s="16" t="s">
        <v>269</v>
      </c>
      <c r="E369" s="16" t="s">
        <v>98</v>
      </c>
      <c r="F369" s="24" t="str">
        <f>LEFT(C369,1)</f>
        <v>И</v>
      </c>
      <c r="G369" s="24" t="str">
        <f>LEFT(D369,1)</f>
        <v>Е</v>
      </c>
      <c r="H369" s="24" t="str">
        <f>LEFT(E369,1)</f>
        <v>В</v>
      </c>
      <c r="I369" s="20">
        <v>761301</v>
      </c>
      <c r="J369" s="21">
        <v>9</v>
      </c>
      <c r="K369" s="16" t="s">
        <v>270</v>
      </c>
      <c r="L369" s="17" t="s">
        <v>35</v>
      </c>
      <c r="M369" s="18">
        <v>3</v>
      </c>
      <c r="N369" s="18">
        <v>3</v>
      </c>
      <c r="O369" s="18">
        <v>4</v>
      </c>
      <c r="P369" s="18">
        <v>8</v>
      </c>
      <c r="Q369" s="18">
        <v>4</v>
      </c>
      <c r="R369" s="18">
        <v>8</v>
      </c>
      <c r="S369" s="18">
        <v>2</v>
      </c>
      <c r="T369" s="18">
        <v>1</v>
      </c>
      <c r="U369" s="18">
        <v>6</v>
      </c>
      <c r="V369" s="18">
        <v>6</v>
      </c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19">
        <f>SUM(M369:AF369)</f>
        <v>45</v>
      </c>
      <c r="AH369" s="25">
        <v>70</v>
      </c>
      <c r="AI369" s="26">
        <f>AG369/AH369</f>
        <v>0.6428571428571429</v>
      </c>
      <c r="AJ369" s="62" t="str">
        <f>IF(AG369&gt;75%*AH369,"Победитель",IF(AG369&gt;50%*AH369,"Призёр","Участник"))</f>
        <v>Призёр</v>
      </c>
    </row>
    <row r="370" spans="1:36" x14ac:dyDescent="0.35">
      <c r="A370" s="23">
        <v>364</v>
      </c>
      <c r="B370" s="16" t="s">
        <v>55</v>
      </c>
      <c r="C370" s="16" t="s">
        <v>131</v>
      </c>
      <c r="D370" s="16" t="s">
        <v>65</v>
      </c>
      <c r="E370" s="16" t="s">
        <v>132</v>
      </c>
      <c r="F370" s="24" t="str">
        <f>LEFT(C370,1)</f>
        <v>П</v>
      </c>
      <c r="G370" s="24" t="str">
        <f>LEFT(D370,1)</f>
        <v>А</v>
      </c>
      <c r="H370" s="24" t="str">
        <f>LEFT(E370,1)</f>
        <v>М</v>
      </c>
      <c r="I370" s="20">
        <v>761312</v>
      </c>
      <c r="J370" s="21">
        <v>9</v>
      </c>
      <c r="K370" s="20" t="s">
        <v>133</v>
      </c>
      <c r="L370" s="17" t="s">
        <v>35</v>
      </c>
      <c r="M370" s="28">
        <v>2</v>
      </c>
      <c r="N370" s="28">
        <v>2</v>
      </c>
      <c r="O370" s="28">
        <v>2</v>
      </c>
      <c r="P370" s="28">
        <v>2</v>
      </c>
      <c r="Q370" s="28">
        <v>2</v>
      </c>
      <c r="R370" s="28">
        <v>8</v>
      </c>
      <c r="S370" s="28">
        <v>6</v>
      </c>
      <c r="T370" s="28">
        <v>4</v>
      </c>
      <c r="U370" s="28">
        <v>1</v>
      </c>
      <c r="V370" s="28">
        <v>1</v>
      </c>
      <c r="W370" s="28">
        <v>2</v>
      </c>
      <c r="X370" s="28">
        <v>6</v>
      </c>
      <c r="Y370" s="28">
        <v>1</v>
      </c>
      <c r="Z370" s="28">
        <v>0</v>
      </c>
      <c r="AA370" s="28">
        <v>6</v>
      </c>
      <c r="AB370" s="28"/>
      <c r="AC370" s="28"/>
      <c r="AD370" s="28"/>
      <c r="AE370" s="28"/>
      <c r="AF370" s="28"/>
      <c r="AG370" s="19">
        <f>SUM(M370:AF370)</f>
        <v>45</v>
      </c>
      <c r="AH370" s="25">
        <v>70</v>
      </c>
      <c r="AI370" s="26">
        <f>AG370/AH370</f>
        <v>0.6428571428571429</v>
      </c>
      <c r="AJ370" s="62" t="str">
        <f>IF(AG370&gt;75%*AH370,"Победитель",IF(AG370&gt;50%*AH370,"Призёр","Участник"))</f>
        <v>Призёр</v>
      </c>
    </row>
    <row r="371" spans="1:36" x14ac:dyDescent="0.35">
      <c r="A371" s="23">
        <v>365</v>
      </c>
      <c r="B371" s="16" t="s">
        <v>55</v>
      </c>
      <c r="C371" s="16" t="s">
        <v>423</v>
      </c>
      <c r="D371" s="16" t="s">
        <v>85</v>
      </c>
      <c r="E371" s="16" t="s">
        <v>243</v>
      </c>
      <c r="F371" s="24" t="str">
        <f>LEFT(C371,1)</f>
        <v>К</v>
      </c>
      <c r="G371" s="24" t="str">
        <f>LEFT(D371,1)</f>
        <v>В</v>
      </c>
      <c r="H371" s="24" t="str">
        <f>LEFT(E371,1)</f>
        <v>С</v>
      </c>
      <c r="I371" s="16">
        <v>763121</v>
      </c>
      <c r="J371" s="21">
        <v>9</v>
      </c>
      <c r="K371" s="16" t="s">
        <v>424</v>
      </c>
      <c r="L371" s="17" t="s">
        <v>35</v>
      </c>
      <c r="M371" s="28">
        <v>3</v>
      </c>
      <c r="N371" s="28">
        <v>3</v>
      </c>
      <c r="O371" s="28">
        <v>4</v>
      </c>
      <c r="P371" s="28">
        <v>8</v>
      </c>
      <c r="Q371" s="28">
        <v>4</v>
      </c>
      <c r="R371" s="28">
        <v>8</v>
      </c>
      <c r="S371" s="28">
        <v>4</v>
      </c>
      <c r="T371" s="28">
        <v>0</v>
      </c>
      <c r="U371" s="28">
        <v>6</v>
      </c>
      <c r="V371" s="28">
        <v>1</v>
      </c>
      <c r="W371" s="28">
        <v>3</v>
      </c>
      <c r="X371" s="28"/>
      <c r="Y371" s="28"/>
      <c r="Z371" s="28"/>
      <c r="AA371" s="28"/>
      <c r="AB371" s="28"/>
      <c r="AC371" s="28"/>
      <c r="AD371" s="28"/>
      <c r="AE371" s="28"/>
      <c r="AF371" s="28"/>
      <c r="AG371" s="19">
        <f>SUM(M371:AF371)</f>
        <v>44</v>
      </c>
      <c r="AH371" s="25">
        <v>70</v>
      </c>
      <c r="AI371" s="26">
        <f>AG371/AH371</f>
        <v>0.62857142857142856</v>
      </c>
      <c r="AJ371" s="62" t="str">
        <f>IF(AG371&gt;75%*AH371,"Победитель",IF(AG371&gt;50%*AH371,"Призёр","Участник"))</f>
        <v>Призёр</v>
      </c>
    </row>
    <row r="372" spans="1:36" x14ac:dyDescent="0.35">
      <c r="A372" s="23">
        <v>366</v>
      </c>
      <c r="B372" s="16" t="s">
        <v>8</v>
      </c>
      <c r="C372" s="16" t="s">
        <v>265</v>
      </c>
      <c r="D372" s="16" t="s">
        <v>227</v>
      </c>
      <c r="E372" s="16" t="s">
        <v>266</v>
      </c>
      <c r="F372" s="24" t="str">
        <f>LEFT(C372,1)</f>
        <v>А</v>
      </c>
      <c r="G372" s="24" t="str">
        <f>LEFT(D372,1)</f>
        <v>Д</v>
      </c>
      <c r="H372" s="24" t="str">
        <f>LEFT(E372,1)</f>
        <v>В</v>
      </c>
      <c r="I372" s="20">
        <v>761301</v>
      </c>
      <c r="J372" s="21">
        <v>9</v>
      </c>
      <c r="K372" s="16" t="s">
        <v>267</v>
      </c>
      <c r="L372" s="17" t="s">
        <v>35</v>
      </c>
      <c r="M372" s="18">
        <v>3</v>
      </c>
      <c r="N372" s="18">
        <v>1</v>
      </c>
      <c r="O372" s="18">
        <v>2</v>
      </c>
      <c r="P372" s="18">
        <v>8</v>
      </c>
      <c r="Q372" s="18">
        <v>4</v>
      </c>
      <c r="R372" s="18">
        <v>8</v>
      </c>
      <c r="S372" s="18">
        <v>4</v>
      </c>
      <c r="T372" s="18">
        <v>3</v>
      </c>
      <c r="U372" s="18">
        <v>2</v>
      </c>
      <c r="V372" s="18">
        <v>6</v>
      </c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19">
        <f>SUM(M372:AF372)</f>
        <v>41</v>
      </c>
      <c r="AH372" s="25">
        <v>70</v>
      </c>
      <c r="AI372" s="26">
        <f>AG372/AH372</f>
        <v>0.58571428571428574</v>
      </c>
      <c r="AJ372" s="62" t="str">
        <f>IF(AG372&gt;75%*AH372,"Победитель",IF(AG372&gt;50%*AH372,"Призёр","Участник"))</f>
        <v>Призёр</v>
      </c>
    </row>
    <row r="373" spans="1:36" x14ac:dyDescent="0.35">
      <c r="A373" s="23">
        <v>367</v>
      </c>
      <c r="B373" s="16" t="s">
        <v>480</v>
      </c>
      <c r="C373" s="16" t="s">
        <v>520</v>
      </c>
      <c r="D373" s="16" t="s">
        <v>523</v>
      </c>
      <c r="E373" s="16" t="s">
        <v>522</v>
      </c>
      <c r="F373" s="24" t="str">
        <f>LEFT(C373,1)</f>
        <v>П</v>
      </c>
      <c r="G373" s="24" t="str">
        <f>LEFT(D373,1)</f>
        <v>А</v>
      </c>
      <c r="H373" s="24" t="str">
        <f>LEFT(E373,1)</f>
        <v>С</v>
      </c>
      <c r="I373" s="16">
        <v>764209</v>
      </c>
      <c r="J373" s="21">
        <v>9</v>
      </c>
      <c r="K373" s="16" t="s">
        <v>318</v>
      </c>
      <c r="L373" s="17" t="s">
        <v>35</v>
      </c>
      <c r="M373" s="28">
        <v>2</v>
      </c>
      <c r="N373" s="28">
        <v>4</v>
      </c>
      <c r="O373" s="28">
        <v>2</v>
      </c>
      <c r="P373" s="28">
        <v>8</v>
      </c>
      <c r="Q373" s="28">
        <v>3</v>
      </c>
      <c r="R373" s="28">
        <v>8</v>
      </c>
      <c r="S373" s="28">
        <v>0</v>
      </c>
      <c r="T373" s="28">
        <v>2</v>
      </c>
      <c r="U373" s="28">
        <v>6</v>
      </c>
      <c r="V373" s="28">
        <v>0</v>
      </c>
      <c r="W373" s="28">
        <v>6</v>
      </c>
      <c r="X373" s="28"/>
      <c r="Y373" s="28"/>
      <c r="Z373" s="28"/>
      <c r="AA373" s="28"/>
      <c r="AB373" s="28"/>
      <c r="AC373" s="28"/>
      <c r="AD373" s="28"/>
      <c r="AE373" s="28"/>
      <c r="AF373" s="28"/>
      <c r="AG373" s="19">
        <f>SUM(M373:AF373)</f>
        <v>41</v>
      </c>
      <c r="AH373" s="25">
        <v>70</v>
      </c>
      <c r="AI373" s="26">
        <f>AG373/AH373</f>
        <v>0.58571428571428574</v>
      </c>
      <c r="AJ373" s="62" t="str">
        <f>IF(AG373&gt;75%*AH373,"Победитель",IF(AG373&gt;50%*AH373,"Призёр","Участник"))</f>
        <v>Призёр</v>
      </c>
    </row>
    <row r="374" spans="1:36" x14ac:dyDescent="0.35">
      <c r="A374" s="23">
        <v>368</v>
      </c>
      <c r="B374" s="16" t="s">
        <v>8</v>
      </c>
      <c r="C374" s="16" t="s">
        <v>242</v>
      </c>
      <c r="D374" s="16" t="s">
        <v>118</v>
      </c>
      <c r="E374" s="16" t="s">
        <v>243</v>
      </c>
      <c r="F374" s="24" t="str">
        <f>LEFT(C374,1)</f>
        <v>Н</v>
      </c>
      <c r="G374" s="24" t="str">
        <f>LEFT(D374,1)</f>
        <v>К</v>
      </c>
      <c r="H374" s="24" t="str">
        <f>LEFT(E374,1)</f>
        <v>С</v>
      </c>
      <c r="I374" s="20">
        <v>763122</v>
      </c>
      <c r="J374" s="21">
        <v>9</v>
      </c>
      <c r="K374" s="20" t="s">
        <v>180</v>
      </c>
      <c r="L374" s="17" t="s">
        <v>35</v>
      </c>
      <c r="M374" s="18">
        <v>1</v>
      </c>
      <c r="N374" s="18">
        <v>4</v>
      </c>
      <c r="O374" s="18">
        <v>0</v>
      </c>
      <c r="P374" s="18">
        <v>8</v>
      </c>
      <c r="Q374" s="18">
        <v>2</v>
      </c>
      <c r="R374" s="18">
        <v>6</v>
      </c>
      <c r="S374" s="18">
        <v>4</v>
      </c>
      <c r="T374" s="18">
        <v>2</v>
      </c>
      <c r="U374" s="18">
        <v>6</v>
      </c>
      <c r="V374" s="18">
        <v>1</v>
      </c>
      <c r="W374" s="18">
        <v>6</v>
      </c>
      <c r="X374" s="28"/>
      <c r="Y374" s="28"/>
      <c r="Z374" s="28"/>
      <c r="AA374" s="28"/>
      <c r="AB374" s="28"/>
      <c r="AC374" s="28"/>
      <c r="AD374" s="28"/>
      <c r="AE374" s="28"/>
      <c r="AF374" s="28"/>
      <c r="AG374" s="19">
        <f>SUM(M374:AF374)</f>
        <v>40</v>
      </c>
      <c r="AH374" s="25">
        <v>70</v>
      </c>
      <c r="AI374" s="26">
        <f>AG374/AH374</f>
        <v>0.5714285714285714</v>
      </c>
      <c r="AJ374" s="27" t="str">
        <f>IF(AG374&gt;75%*AH374,"Победитель",IF(AG374&gt;50%*AH374,"Призёр","Участник"))</f>
        <v>Призёр</v>
      </c>
    </row>
    <row r="375" spans="1:36" x14ac:dyDescent="0.35">
      <c r="A375" s="23">
        <v>370</v>
      </c>
      <c r="B375" s="16" t="s">
        <v>177</v>
      </c>
      <c r="C375" s="16" t="s">
        <v>832</v>
      </c>
      <c r="D375" s="16" t="s">
        <v>139</v>
      </c>
      <c r="E375" s="16" t="s">
        <v>168</v>
      </c>
      <c r="F375" s="24" t="str">
        <f>LEFT(C375,1)</f>
        <v>П</v>
      </c>
      <c r="G375" s="24" t="str">
        <f>LEFT(D375,1)</f>
        <v>К</v>
      </c>
      <c r="H375" s="24" t="str">
        <f>LEFT(E375,1)</f>
        <v>С</v>
      </c>
      <c r="I375" s="16">
        <v>764207</v>
      </c>
      <c r="J375" s="21">
        <v>9</v>
      </c>
      <c r="K375" s="16" t="s">
        <v>325</v>
      </c>
      <c r="L375" s="17" t="s">
        <v>35</v>
      </c>
      <c r="M375" s="28">
        <v>5</v>
      </c>
      <c r="N375" s="28">
        <v>8</v>
      </c>
      <c r="O375" s="28">
        <v>10</v>
      </c>
      <c r="P375" s="28">
        <v>8</v>
      </c>
      <c r="Q375" s="28">
        <v>9</v>
      </c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19">
        <f>SUM(M375:AF375)</f>
        <v>40</v>
      </c>
      <c r="AH375" s="25">
        <v>70</v>
      </c>
      <c r="AI375" s="26">
        <f>AG375/AH375</f>
        <v>0.5714285714285714</v>
      </c>
      <c r="AJ375" s="27" t="str">
        <f>IF(AG375&gt;75%*AH375,"Победитель",IF(AG375&gt;50%*AH375,"Призёр","Участник"))</f>
        <v>Призёр</v>
      </c>
    </row>
    <row r="376" spans="1:36" x14ac:dyDescent="0.35">
      <c r="A376" s="23">
        <v>371</v>
      </c>
      <c r="B376" s="16" t="s">
        <v>8</v>
      </c>
      <c r="C376" s="16" t="s">
        <v>326</v>
      </c>
      <c r="D376" s="16" t="s">
        <v>327</v>
      </c>
      <c r="E376" s="16" t="s">
        <v>328</v>
      </c>
      <c r="F376" s="24" t="str">
        <f>LEFT(C376,1)</f>
        <v>Ф</v>
      </c>
      <c r="G376" s="24" t="str">
        <f>LEFT(D376,1)</f>
        <v>Ю</v>
      </c>
      <c r="H376" s="24" t="str">
        <f>LEFT(E376,1)</f>
        <v>Э</v>
      </c>
      <c r="I376" s="20">
        <v>764202</v>
      </c>
      <c r="J376" s="21">
        <v>9</v>
      </c>
      <c r="K376" s="16" t="s">
        <v>329</v>
      </c>
      <c r="L376" s="17" t="s">
        <v>35</v>
      </c>
      <c r="M376" s="28">
        <v>1</v>
      </c>
      <c r="N376" s="28">
        <v>3</v>
      </c>
      <c r="O376" s="28">
        <v>2</v>
      </c>
      <c r="P376" s="28">
        <v>2</v>
      </c>
      <c r="Q376" s="28">
        <v>7</v>
      </c>
      <c r="R376" s="28">
        <v>8</v>
      </c>
      <c r="S376" s="28">
        <v>2</v>
      </c>
      <c r="T376" s="28">
        <v>3</v>
      </c>
      <c r="U376" s="28">
        <v>6</v>
      </c>
      <c r="V376" s="28">
        <v>0</v>
      </c>
      <c r="W376" s="28">
        <v>6</v>
      </c>
      <c r="X376" s="28"/>
      <c r="Y376" s="28"/>
      <c r="Z376" s="28"/>
      <c r="AA376" s="28"/>
      <c r="AB376" s="28"/>
      <c r="AC376" s="28"/>
      <c r="AD376" s="28"/>
      <c r="AE376" s="28"/>
      <c r="AF376" s="28"/>
      <c r="AG376" s="19">
        <f>SUM(M376:AF376)</f>
        <v>40</v>
      </c>
      <c r="AH376" s="25">
        <v>70</v>
      </c>
      <c r="AI376" s="26">
        <f>AG376/AH376</f>
        <v>0.5714285714285714</v>
      </c>
      <c r="AJ376" s="27" t="str">
        <f>IF(AG376&gt;75%*AH376,"Победитель",IF(AG376&gt;50%*AH376,"Призёр","Участник"))</f>
        <v>Призёр</v>
      </c>
    </row>
    <row r="377" spans="1:36" x14ac:dyDescent="0.35">
      <c r="A377" s="23">
        <v>372</v>
      </c>
      <c r="B377" s="16" t="s">
        <v>177</v>
      </c>
      <c r="C377" s="16" t="s">
        <v>178</v>
      </c>
      <c r="D377" s="16" t="s">
        <v>179</v>
      </c>
      <c r="E377" s="16" t="s">
        <v>53</v>
      </c>
      <c r="F377" s="24" t="str">
        <f>LEFT(C377,1)</f>
        <v>Б</v>
      </c>
      <c r="G377" s="24" t="str">
        <f>LEFT(D377,1)</f>
        <v>Ф</v>
      </c>
      <c r="H377" s="24" t="str">
        <f>LEFT(E377,1)</f>
        <v>А</v>
      </c>
      <c r="I377" s="20">
        <v>763108</v>
      </c>
      <c r="J377" s="21">
        <v>9</v>
      </c>
      <c r="K377" s="20" t="s">
        <v>180</v>
      </c>
      <c r="L377" s="17" t="s">
        <v>35</v>
      </c>
      <c r="M377" s="18">
        <v>1</v>
      </c>
      <c r="N377" s="18">
        <v>0</v>
      </c>
      <c r="O377" s="18">
        <v>4</v>
      </c>
      <c r="P377" s="18">
        <v>8</v>
      </c>
      <c r="Q377" s="18">
        <v>2</v>
      </c>
      <c r="R377" s="18">
        <v>8</v>
      </c>
      <c r="S377" s="18">
        <v>4</v>
      </c>
      <c r="T377" s="18">
        <v>3</v>
      </c>
      <c r="U377" s="18">
        <v>2</v>
      </c>
      <c r="V377" s="18">
        <v>1</v>
      </c>
      <c r="W377" s="18">
        <v>6</v>
      </c>
      <c r="X377" s="18"/>
      <c r="Y377" s="18"/>
      <c r="Z377" s="18"/>
      <c r="AA377" s="18"/>
      <c r="AB377" s="18"/>
      <c r="AC377" s="18"/>
      <c r="AD377" s="18"/>
      <c r="AE377" s="18"/>
      <c r="AF377" s="18"/>
      <c r="AG377" s="19">
        <f>SUM(M377:AF377)</f>
        <v>39</v>
      </c>
      <c r="AH377" s="25">
        <v>70</v>
      </c>
      <c r="AI377" s="26">
        <f>AG377/AH377</f>
        <v>0.55714285714285716</v>
      </c>
      <c r="AJ377" s="27" t="s">
        <v>1045</v>
      </c>
    </row>
    <row r="378" spans="1:36" x14ac:dyDescent="0.35">
      <c r="A378" s="23">
        <v>373</v>
      </c>
      <c r="B378" s="16" t="s">
        <v>8</v>
      </c>
      <c r="C378" s="16" t="s">
        <v>313</v>
      </c>
      <c r="D378" s="16" t="s">
        <v>314</v>
      </c>
      <c r="E378" s="16" t="s">
        <v>94</v>
      </c>
      <c r="F378" s="24" t="str">
        <f>LEFT(C378,1)</f>
        <v>С</v>
      </c>
      <c r="G378" s="24" t="str">
        <f>LEFT(D378,1)</f>
        <v>К</v>
      </c>
      <c r="H378" s="24" t="str">
        <f>LEFT(E378,1)</f>
        <v>М</v>
      </c>
      <c r="I378" s="20">
        <v>764202</v>
      </c>
      <c r="J378" s="21">
        <v>9</v>
      </c>
      <c r="K378" s="16" t="s">
        <v>315</v>
      </c>
      <c r="L378" s="17" t="s">
        <v>35</v>
      </c>
      <c r="M378" s="18">
        <v>1</v>
      </c>
      <c r="N378" s="18">
        <v>4</v>
      </c>
      <c r="O378" s="18">
        <v>6</v>
      </c>
      <c r="P378" s="18">
        <v>6</v>
      </c>
      <c r="Q378" s="18">
        <v>2</v>
      </c>
      <c r="R378" s="18">
        <v>6</v>
      </c>
      <c r="S378" s="18">
        <v>0</v>
      </c>
      <c r="T378" s="18">
        <v>2</v>
      </c>
      <c r="U378" s="18">
        <v>6</v>
      </c>
      <c r="V378" s="18">
        <v>0</v>
      </c>
      <c r="W378" s="18">
        <v>6</v>
      </c>
      <c r="X378" s="18"/>
      <c r="Y378" s="18"/>
      <c r="Z378" s="18"/>
      <c r="AA378" s="18"/>
      <c r="AB378" s="18"/>
      <c r="AC378" s="18"/>
      <c r="AD378" s="18"/>
      <c r="AE378" s="18"/>
      <c r="AF378" s="18"/>
      <c r="AG378" s="19">
        <f>SUM(M378:AF378)</f>
        <v>39</v>
      </c>
      <c r="AH378" s="25">
        <v>70</v>
      </c>
      <c r="AI378" s="26">
        <f>AG378/AH378</f>
        <v>0.55714285714285716</v>
      </c>
      <c r="AJ378" s="27" t="s">
        <v>1045</v>
      </c>
    </row>
    <row r="379" spans="1:36" x14ac:dyDescent="0.35">
      <c r="A379" s="23">
        <v>374</v>
      </c>
      <c r="B379" s="30" t="s">
        <v>177</v>
      </c>
      <c r="C379" s="31" t="s">
        <v>999</v>
      </c>
      <c r="D379" s="31" t="s">
        <v>52</v>
      </c>
      <c r="E379" s="31" t="s">
        <v>217</v>
      </c>
      <c r="F379" s="24" t="str">
        <f>LEFT(C379,1)</f>
        <v>К</v>
      </c>
      <c r="G379" s="24" t="str">
        <f>LEFT(D379,1)</f>
        <v>Е</v>
      </c>
      <c r="H379" s="24" t="str">
        <f>LEFT(E379,1)</f>
        <v>В</v>
      </c>
      <c r="I379" s="32">
        <v>764204</v>
      </c>
      <c r="J379" s="31">
        <v>9</v>
      </c>
      <c r="K379" s="30" t="s">
        <v>663</v>
      </c>
      <c r="L379" s="17" t="s">
        <v>35</v>
      </c>
      <c r="M379" s="33">
        <v>3</v>
      </c>
      <c r="N379" s="33">
        <v>4</v>
      </c>
      <c r="O379" s="33">
        <v>0</v>
      </c>
      <c r="P379" s="33">
        <v>8</v>
      </c>
      <c r="Q379" s="33">
        <v>0</v>
      </c>
      <c r="R379" s="33">
        <v>4</v>
      </c>
      <c r="S379" s="33">
        <v>4</v>
      </c>
      <c r="T379" s="33">
        <v>0</v>
      </c>
      <c r="U379" s="33">
        <v>6</v>
      </c>
      <c r="V379" s="33">
        <v>2</v>
      </c>
      <c r="W379" s="33">
        <v>6</v>
      </c>
      <c r="X379" s="33"/>
      <c r="Y379" s="33"/>
      <c r="Z379" s="33"/>
      <c r="AA379" s="33"/>
      <c r="AB379" s="33"/>
      <c r="AC379" s="33"/>
      <c r="AD379" s="28"/>
      <c r="AE379" s="28"/>
      <c r="AF379" s="28"/>
      <c r="AG379" s="19">
        <f>SUM(M379:AF379)</f>
        <v>37</v>
      </c>
      <c r="AH379" s="25">
        <v>70</v>
      </c>
      <c r="AI379" s="26">
        <f>AG379/AH379</f>
        <v>0.52857142857142858</v>
      </c>
      <c r="AJ379" s="27" t="s">
        <v>1045</v>
      </c>
    </row>
    <row r="380" spans="1:36" x14ac:dyDescent="0.35">
      <c r="A380" s="23">
        <v>375</v>
      </c>
      <c r="B380" s="16" t="s">
        <v>480</v>
      </c>
      <c r="C380" s="16" t="s">
        <v>520</v>
      </c>
      <c r="D380" s="16" t="s">
        <v>521</v>
      </c>
      <c r="E380" s="16" t="s">
        <v>522</v>
      </c>
      <c r="F380" s="24" t="str">
        <f>LEFT(C380,1)</f>
        <v>П</v>
      </c>
      <c r="G380" s="24" t="str">
        <f>LEFT(D380,1)</f>
        <v>К</v>
      </c>
      <c r="H380" s="24" t="str">
        <f>LEFT(E380,1)</f>
        <v>С</v>
      </c>
      <c r="I380" s="16">
        <v>764209</v>
      </c>
      <c r="J380" s="21">
        <v>9</v>
      </c>
      <c r="K380" s="16" t="s">
        <v>315</v>
      </c>
      <c r="L380" s="17" t="s">
        <v>35</v>
      </c>
      <c r="M380" s="28">
        <v>1</v>
      </c>
      <c r="N380" s="28">
        <v>2</v>
      </c>
      <c r="O380" s="28">
        <v>2</v>
      </c>
      <c r="P380" s="28">
        <v>8</v>
      </c>
      <c r="Q380" s="28">
        <v>2</v>
      </c>
      <c r="R380" s="28">
        <v>8</v>
      </c>
      <c r="S380" s="28">
        <v>2</v>
      </c>
      <c r="T380" s="28">
        <v>0</v>
      </c>
      <c r="U380" s="28">
        <v>6</v>
      </c>
      <c r="V380" s="28">
        <v>0</v>
      </c>
      <c r="W380" s="28">
        <v>6</v>
      </c>
      <c r="X380" s="28"/>
      <c r="Y380" s="28"/>
      <c r="Z380" s="28"/>
      <c r="AA380" s="28"/>
      <c r="AB380" s="28"/>
      <c r="AC380" s="28"/>
      <c r="AD380" s="28"/>
      <c r="AE380" s="28"/>
      <c r="AF380" s="28"/>
      <c r="AG380" s="19">
        <f>SUM(M380:AF380)</f>
        <v>37</v>
      </c>
      <c r="AH380" s="25">
        <v>70</v>
      </c>
      <c r="AI380" s="26">
        <f>AG380/AH380</f>
        <v>0.52857142857142858</v>
      </c>
      <c r="AJ380" s="27" t="s">
        <v>1045</v>
      </c>
    </row>
    <row r="381" spans="1:36" x14ac:dyDescent="0.35">
      <c r="A381" s="23">
        <v>376</v>
      </c>
      <c r="B381" s="16" t="s">
        <v>8</v>
      </c>
      <c r="C381" s="16" t="s">
        <v>537</v>
      </c>
      <c r="D381" s="16" t="s">
        <v>538</v>
      </c>
      <c r="E381" s="16" t="s">
        <v>224</v>
      </c>
      <c r="F381" s="24" t="str">
        <f>LEFT(C381,1)</f>
        <v>Ф</v>
      </c>
      <c r="G381" s="24" t="str">
        <f>LEFT(D381,1)</f>
        <v>о</v>
      </c>
      <c r="H381" s="24" t="str">
        <f>LEFT(E381,1)</f>
        <v>Р</v>
      </c>
      <c r="I381" s="20">
        <v>766105</v>
      </c>
      <c r="J381" s="21">
        <v>9</v>
      </c>
      <c r="K381" s="29" t="s">
        <v>215</v>
      </c>
      <c r="L381" s="17" t="s">
        <v>35</v>
      </c>
      <c r="M381" s="18">
        <v>2</v>
      </c>
      <c r="N381" s="18">
        <v>1</v>
      </c>
      <c r="O381" s="18">
        <v>2</v>
      </c>
      <c r="P381" s="18">
        <v>4</v>
      </c>
      <c r="Q381" s="18">
        <v>4</v>
      </c>
      <c r="R381" s="18">
        <v>6</v>
      </c>
      <c r="S381" s="18">
        <v>0</v>
      </c>
      <c r="T381" s="18">
        <v>4</v>
      </c>
      <c r="U381" s="18">
        <v>6</v>
      </c>
      <c r="V381" s="18">
        <v>2</v>
      </c>
      <c r="W381" s="18">
        <v>6</v>
      </c>
      <c r="X381" s="28"/>
      <c r="Y381" s="28"/>
      <c r="Z381" s="28"/>
      <c r="AA381" s="28"/>
      <c r="AB381" s="28"/>
      <c r="AC381" s="28"/>
      <c r="AD381" s="28"/>
      <c r="AE381" s="28"/>
      <c r="AF381" s="28"/>
      <c r="AG381" s="19">
        <f>SUM(M381:AF381)</f>
        <v>37</v>
      </c>
      <c r="AH381" s="25">
        <v>70</v>
      </c>
      <c r="AI381" s="26">
        <f>AG381/AH381</f>
        <v>0.52857142857142858</v>
      </c>
      <c r="AJ381" s="27" t="s">
        <v>1045</v>
      </c>
    </row>
    <row r="382" spans="1:36" x14ac:dyDescent="0.35">
      <c r="A382" s="23">
        <v>377</v>
      </c>
      <c r="B382" s="16" t="s">
        <v>55</v>
      </c>
      <c r="C382" s="16" t="s">
        <v>572</v>
      </c>
      <c r="D382" s="16" t="s">
        <v>371</v>
      </c>
      <c r="E382" s="16" t="s">
        <v>106</v>
      </c>
      <c r="F382" s="24" t="str">
        <f>LEFT(C382,1)</f>
        <v>Ф</v>
      </c>
      <c r="G382" s="24" t="str">
        <f>LEFT(D382,1)</f>
        <v>А</v>
      </c>
      <c r="H382" s="24" t="str">
        <f>LEFT(E382,1)</f>
        <v>А</v>
      </c>
      <c r="I382" s="16">
        <v>764206</v>
      </c>
      <c r="J382" s="21">
        <v>9</v>
      </c>
      <c r="K382" s="16" t="s">
        <v>786</v>
      </c>
      <c r="L382" s="17" t="s">
        <v>35</v>
      </c>
      <c r="M382" s="28">
        <v>37</v>
      </c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19">
        <f>SUM(M382:AF382)</f>
        <v>37</v>
      </c>
      <c r="AH382" s="25">
        <v>70</v>
      </c>
      <c r="AI382" s="26">
        <f>AG382/AH382</f>
        <v>0.52857142857142858</v>
      </c>
      <c r="AJ382" s="27" t="s">
        <v>1045</v>
      </c>
    </row>
    <row r="383" spans="1:36" x14ac:dyDescent="0.35">
      <c r="A383" s="23">
        <v>378</v>
      </c>
      <c r="B383" s="16" t="s">
        <v>55</v>
      </c>
      <c r="C383" s="16" t="s">
        <v>425</v>
      </c>
      <c r="D383" s="16" t="s">
        <v>426</v>
      </c>
      <c r="E383" s="16" t="s">
        <v>339</v>
      </c>
      <c r="F383" s="24" t="str">
        <f>LEFT(C383,1)</f>
        <v>М</v>
      </c>
      <c r="G383" s="24" t="str">
        <f>LEFT(D383,1)</f>
        <v>С</v>
      </c>
      <c r="H383" s="24" t="str">
        <f>LEFT(E383,1)</f>
        <v>И</v>
      </c>
      <c r="I383" s="16">
        <v>763121</v>
      </c>
      <c r="J383" s="21">
        <v>9</v>
      </c>
      <c r="K383" s="16" t="s">
        <v>427</v>
      </c>
      <c r="L383" s="17" t="s">
        <v>35</v>
      </c>
      <c r="M383" s="28">
        <v>1</v>
      </c>
      <c r="N383" s="28">
        <v>3</v>
      </c>
      <c r="O383" s="28">
        <v>2</v>
      </c>
      <c r="P383" s="28">
        <v>8</v>
      </c>
      <c r="Q383" s="28">
        <v>1</v>
      </c>
      <c r="R383" s="28">
        <v>8</v>
      </c>
      <c r="S383" s="28">
        <v>4</v>
      </c>
      <c r="T383" s="28">
        <v>0</v>
      </c>
      <c r="U383" s="28">
        <v>6</v>
      </c>
      <c r="V383" s="28">
        <v>0</v>
      </c>
      <c r="W383" s="28">
        <v>3</v>
      </c>
      <c r="X383" s="28"/>
      <c r="Y383" s="28"/>
      <c r="Z383" s="28"/>
      <c r="AA383" s="28"/>
      <c r="AB383" s="28"/>
      <c r="AC383" s="28"/>
      <c r="AD383" s="28"/>
      <c r="AE383" s="28"/>
      <c r="AF383" s="28"/>
      <c r="AG383" s="19">
        <f>SUM(M383:AF383)</f>
        <v>36</v>
      </c>
      <c r="AH383" s="25">
        <v>70</v>
      </c>
      <c r="AI383" s="26">
        <f>AG383/AH383</f>
        <v>0.51428571428571423</v>
      </c>
      <c r="AJ383" s="27" t="s">
        <v>1045</v>
      </c>
    </row>
    <row r="384" spans="1:36" x14ac:dyDescent="0.35">
      <c r="A384" s="23">
        <v>379</v>
      </c>
      <c r="B384" s="16" t="s">
        <v>38</v>
      </c>
      <c r="C384" s="16" t="s">
        <v>455</v>
      </c>
      <c r="D384" s="16" t="s">
        <v>456</v>
      </c>
      <c r="E384" s="16" t="s">
        <v>303</v>
      </c>
      <c r="F384" s="24" t="str">
        <f>LEFT(C384,1)</f>
        <v>Т</v>
      </c>
      <c r="G384" s="24" t="str">
        <f>LEFT(D384,1)</f>
        <v>А</v>
      </c>
      <c r="H384" s="24" t="str">
        <f>LEFT(E384,1)</f>
        <v>М</v>
      </c>
      <c r="I384" s="20">
        <v>764201</v>
      </c>
      <c r="J384" s="21">
        <v>9</v>
      </c>
      <c r="K384" s="16" t="s">
        <v>218</v>
      </c>
      <c r="L384" s="17" t="s">
        <v>35</v>
      </c>
      <c r="M384" s="18">
        <v>0</v>
      </c>
      <c r="N384" s="18">
        <v>3</v>
      </c>
      <c r="O384" s="18">
        <v>2</v>
      </c>
      <c r="P384" s="18">
        <v>8</v>
      </c>
      <c r="Q384" s="18">
        <v>2</v>
      </c>
      <c r="R384" s="18">
        <v>6</v>
      </c>
      <c r="S384" s="18">
        <v>2</v>
      </c>
      <c r="T384" s="18">
        <v>0</v>
      </c>
      <c r="U384" s="18">
        <v>6</v>
      </c>
      <c r="V384" s="18">
        <v>1</v>
      </c>
      <c r="W384" s="18">
        <v>6</v>
      </c>
      <c r="X384" s="18"/>
      <c r="Y384" s="18"/>
      <c r="Z384" s="18"/>
      <c r="AA384" s="18"/>
      <c r="AB384" s="18"/>
      <c r="AC384" s="18"/>
      <c r="AD384" s="18"/>
      <c r="AE384" s="18"/>
      <c r="AF384" s="18"/>
      <c r="AG384" s="19">
        <f>SUM(M384:AF384)</f>
        <v>36</v>
      </c>
      <c r="AH384" s="25">
        <v>70</v>
      </c>
      <c r="AI384" s="26">
        <f>AG384/AH384</f>
        <v>0.51428571428571423</v>
      </c>
      <c r="AJ384" s="27" t="s">
        <v>1045</v>
      </c>
    </row>
    <row r="385" spans="1:36" x14ac:dyDescent="0.35">
      <c r="A385" s="23">
        <v>380</v>
      </c>
      <c r="B385" s="16" t="s">
        <v>177</v>
      </c>
      <c r="C385" s="16" t="s">
        <v>830</v>
      </c>
      <c r="D385" s="16" t="s">
        <v>582</v>
      </c>
      <c r="E385" s="16" t="s">
        <v>160</v>
      </c>
      <c r="F385" s="24" t="str">
        <f>LEFT(C385,1)</f>
        <v>Н</v>
      </c>
      <c r="G385" s="24" t="str">
        <f>LEFT(D385,1)</f>
        <v>А</v>
      </c>
      <c r="H385" s="24" t="str">
        <f>LEFT(E385,1)</f>
        <v>М</v>
      </c>
      <c r="I385" s="16">
        <v>764207</v>
      </c>
      <c r="J385" s="21">
        <v>9</v>
      </c>
      <c r="K385" s="16" t="s">
        <v>831</v>
      </c>
      <c r="L385" s="17" t="s">
        <v>35</v>
      </c>
      <c r="M385" s="28">
        <v>10</v>
      </c>
      <c r="N385" s="28">
        <v>11</v>
      </c>
      <c r="O385" s="28">
        <v>11</v>
      </c>
      <c r="P385" s="28">
        <v>0</v>
      </c>
      <c r="Q385" s="28">
        <v>3</v>
      </c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19">
        <f>SUM(M385:AF385)</f>
        <v>35</v>
      </c>
      <c r="AH385" s="25">
        <v>70</v>
      </c>
      <c r="AI385" s="26">
        <f>AG385/AH385</f>
        <v>0.5</v>
      </c>
      <c r="AJ385" s="27" t="str">
        <f>IF(AG385&gt;75%*AH385,"Победитель",IF(AG385&gt;50%*AH385,"Призёр","Участник"))</f>
        <v>Участник</v>
      </c>
    </row>
    <row r="386" spans="1:36" x14ac:dyDescent="0.35">
      <c r="A386" s="23">
        <v>381</v>
      </c>
      <c r="B386" s="16" t="s">
        <v>177</v>
      </c>
      <c r="C386" s="16" t="s">
        <v>478</v>
      </c>
      <c r="D386" s="16" t="s">
        <v>402</v>
      </c>
      <c r="E386" s="16" t="s">
        <v>335</v>
      </c>
      <c r="F386" s="24" t="str">
        <f>LEFT(C386,1)</f>
        <v>О</v>
      </c>
      <c r="G386" s="24" t="str">
        <f>LEFT(D386,1)</f>
        <v>Д</v>
      </c>
      <c r="H386" s="24" t="str">
        <f>LEFT(E386,1)</f>
        <v>Н</v>
      </c>
      <c r="I386" s="16">
        <v>764207</v>
      </c>
      <c r="J386" s="21">
        <v>9</v>
      </c>
      <c r="K386" s="16" t="s">
        <v>321</v>
      </c>
      <c r="L386" s="17" t="s">
        <v>35</v>
      </c>
      <c r="M386" s="28">
        <v>4</v>
      </c>
      <c r="N386" s="28">
        <v>8</v>
      </c>
      <c r="O386" s="28">
        <v>13</v>
      </c>
      <c r="P386" s="28">
        <v>4</v>
      </c>
      <c r="Q386" s="28">
        <v>6</v>
      </c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19">
        <f>SUM(M386:AF386)</f>
        <v>35</v>
      </c>
      <c r="AH386" s="25">
        <v>70</v>
      </c>
      <c r="AI386" s="26">
        <f>AG386/AH386</f>
        <v>0.5</v>
      </c>
      <c r="AJ386" s="27" t="str">
        <f>IF(AG386&gt;75%*AH386,"Победитель",IF(AG386&gt;50%*AH386,"Призёр","Участник"))</f>
        <v>Участник</v>
      </c>
    </row>
    <row r="387" spans="1:36" x14ac:dyDescent="0.35">
      <c r="A387" s="23">
        <v>382</v>
      </c>
      <c r="B387" s="16" t="s">
        <v>177</v>
      </c>
      <c r="C387" s="16" t="s">
        <v>823</v>
      </c>
      <c r="D387" s="16" t="s">
        <v>824</v>
      </c>
      <c r="E387" s="16" t="s">
        <v>344</v>
      </c>
      <c r="F387" s="24" t="str">
        <f>LEFT(C387,1)</f>
        <v>С</v>
      </c>
      <c r="G387" s="24" t="str">
        <f>LEFT(D387,1)</f>
        <v>В</v>
      </c>
      <c r="H387" s="24" t="str">
        <f>LEFT(E387,1)</f>
        <v>В</v>
      </c>
      <c r="I387" s="16">
        <v>764207</v>
      </c>
      <c r="J387" s="21">
        <v>9</v>
      </c>
      <c r="K387" s="16" t="s">
        <v>215</v>
      </c>
      <c r="L387" s="17" t="s">
        <v>35</v>
      </c>
      <c r="M387" s="28">
        <v>4</v>
      </c>
      <c r="N387" s="28">
        <v>8</v>
      </c>
      <c r="O387" s="28">
        <v>8</v>
      </c>
      <c r="P387" s="28">
        <v>9</v>
      </c>
      <c r="Q387" s="28">
        <v>6</v>
      </c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19">
        <f>SUM(M387:AF387)</f>
        <v>35</v>
      </c>
      <c r="AH387" s="25">
        <v>70</v>
      </c>
      <c r="AI387" s="26">
        <f>AG387/AH387</f>
        <v>0.5</v>
      </c>
      <c r="AJ387" s="27" t="str">
        <f>IF(AG387&gt;75%*AH387,"Победитель",IF(AG387&gt;50%*AH387,"Призёр","Участник"))</f>
        <v>Участник</v>
      </c>
    </row>
    <row r="388" spans="1:36" x14ac:dyDescent="0.35">
      <c r="A388" s="23">
        <v>383</v>
      </c>
      <c r="B388" s="16" t="s">
        <v>8</v>
      </c>
      <c r="C388" s="16" t="s">
        <v>572</v>
      </c>
      <c r="D388" s="16" t="s">
        <v>118</v>
      </c>
      <c r="E388" s="16" t="s">
        <v>573</v>
      </c>
      <c r="F388" s="24" t="str">
        <f>LEFT(C388,1)</f>
        <v>Ф</v>
      </c>
      <c r="G388" s="24" t="str">
        <f>LEFT(D388,1)</f>
        <v>К</v>
      </c>
      <c r="H388" s="24" t="str">
        <f>LEFT(E388,1)</f>
        <v>Б</v>
      </c>
      <c r="I388" s="20">
        <v>764203</v>
      </c>
      <c r="J388" s="21">
        <v>9</v>
      </c>
      <c r="K388" s="16" t="s">
        <v>215</v>
      </c>
      <c r="L388" s="17" t="s">
        <v>35</v>
      </c>
      <c r="M388" s="28">
        <v>2</v>
      </c>
      <c r="N388" s="28">
        <v>4</v>
      </c>
      <c r="O388" s="28">
        <v>0</v>
      </c>
      <c r="P388" s="28">
        <v>6</v>
      </c>
      <c r="Q388" s="28">
        <v>2</v>
      </c>
      <c r="R388" s="28">
        <v>2</v>
      </c>
      <c r="S388" s="28">
        <v>1</v>
      </c>
      <c r="T388" s="28">
        <v>6</v>
      </c>
      <c r="U388" s="28">
        <v>6</v>
      </c>
      <c r="V388" s="28">
        <v>0</v>
      </c>
      <c r="W388" s="28">
        <v>6</v>
      </c>
      <c r="X388" s="28"/>
      <c r="Y388" s="28"/>
      <c r="Z388" s="28"/>
      <c r="AA388" s="28"/>
      <c r="AB388" s="28"/>
      <c r="AC388" s="28"/>
      <c r="AD388" s="28"/>
      <c r="AE388" s="28"/>
      <c r="AF388" s="28"/>
      <c r="AG388" s="19">
        <f>SUM(M388:AF388)</f>
        <v>35</v>
      </c>
      <c r="AH388" s="25">
        <v>70</v>
      </c>
      <c r="AI388" s="26">
        <f>AG388/AH388</f>
        <v>0.5</v>
      </c>
      <c r="AJ388" s="27" t="str">
        <f>IF(AG388&gt;75%*AH388,"Победитель",IF(AG388&gt;50%*AH388,"Призёр","Участник"))</f>
        <v>Участник</v>
      </c>
    </row>
    <row r="389" spans="1:36" x14ac:dyDescent="0.35">
      <c r="A389" s="23">
        <v>384</v>
      </c>
      <c r="B389" s="16" t="s">
        <v>177</v>
      </c>
      <c r="C389" s="16" t="s">
        <v>827</v>
      </c>
      <c r="D389" s="16" t="s">
        <v>570</v>
      </c>
      <c r="E389" s="16" t="s">
        <v>110</v>
      </c>
      <c r="F389" s="24" t="str">
        <f>LEFT(C389,1)</f>
        <v>Щ</v>
      </c>
      <c r="G389" s="24" t="str">
        <f>LEFT(D389,1)</f>
        <v>М</v>
      </c>
      <c r="H389" s="24" t="str">
        <f>LEFT(E389,1)</f>
        <v>А</v>
      </c>
      <c r="I389" s="16">
        <v>764207</v>
      </c>
      <c r="J389" s="21">
        <v>9</v>
      </c>
      <c r="K389" s="16" t="s">
        <v>318</v>
      </c>
      <c r="L389" s="17" t="s">
        <v>35</v>
      </c>
      <c r="M389" s="28">
        <v>4</v>
      </c>
      <c r="N389" s="28">
        <v>9</v>
      </c>
      <c r="O389" s="28">
        <v>10</v>
      </c>
      <c r="P389" s="28">
        <v>2</v>
      </c>
      <c r="Q389" s="28">
        <v>10</v>
      </c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19">
        <f>SUM(M389:AF389)</f>
        <v>35</v>
      </c>
      <c r="AH389" s="25">
        <v>70</v>
      </c>
      <c r="AI389" s="26">
        <f>AG389/AH389</f>
        <v>0.5</v>
      </c>
      <c r="AJ389" s="27" t="str">
        <f>IF(AG389&gt;75%*AH389,"Победитель",IF(AG389&gt;50%*AH389,"Призёр","Участник"))</f>
        <v>Участник</v>
      </c>
    </row>
    <row r="390" spans="1:36" x14ac:dyDescent="0.35">
      <c r="A390" s="23">
        <v>385</v>
      </c>
      <c r="B390" s="30" t="s">
        <v>8</v>
      </c>
      <c r="C390" s="31" t="s">
        <v>658</v>
      </c>
      <c r="D390" s="31" t="s">
        <v>227</v>
      </c>
      <c r="E390" s="31" t="s">
        <v>354</v>
      </c>
      <c r="F390" s="24" t="str">
        <f>LEFT(C390,1)</f>
        <v>Д</v>
      </c>
      <c r="G390" s="24" t="str">
        <f>LEFT(D390,1)</f>
        <v>Д</v>
      </c>
      <c r="H390" s="24" t="str">
        <f>LEFT(E390,1)</f>
        <v>И</v>
      </c>
      <c r="I390" s="32">
        <v>764204</v>
      </c>
      <c r="J390" s="31">
        <v>9</v>
      </c>
      <c r="K390" s="30" t="s">
        <v>659</v>
      </c>
      <c r="L390" s="17" t="s">
        <v>35</v>
      </c>
      <c r="M390" s="33">
        <v>0</v>
      </c>
      <c r="N390" s="33">
        <v>4</v>
      </c>
      <c r="O390" s="33">
        <v>2</v>
      </c>
      <c r="P390" s="33">
        <v>4</v>
      </c>
      <c r="Q390" s="33">
        <v>2</v>
      </c>
      <c r="R390" s="33">
        <v>4</v>
      </c>
      <c r="S390" s="33">
        <v>6</v>
      </c>
      <c r="T390" s="33">
        <v>1</v>
      </c>
      <c r="U390" s="33">
        <v>3</v>
      </c>
      <c r="V390" s="33">
        <v>2</v>
      </c>
      <c r="W390" s="33">
        <v>6</v>
      </c>
      <c r="X390" s="33"/>
      <c r="Y390" s="33"/>
      <c r="Z390" s="33"/>
      <c r="AA390" s="33"/>
      <c r="AB390" s="33"/>
      <c r="AC390" s="33"/>
      <c r="AD390" s="28"/>
      <c r="AE390" s="28"/>
      <c r="AF390" s="28"/>
      <c r="AG390" s="19">
        <f>SUM(M390:AF390)</f>
        <v>34</v>
      </c>
      <c r="AH390" s="25">
        <v>70</v>
      </c>
      <c r="AI390" s="26">
        <f>AG390/AH390</f>
        <v>0.48571428571428571</v>
      </c>
      <c r="AJ390" s="27" t="str">
        <f>IF(AG390&gt;75%*AH390,"Победитель",IF(AG390&gt;50%*AH390,"Призёр","Участник"))</f>
        <v>Участник</v>
      </c>
    </row>
    <row r="391" spans="1:36" x14ac:dyDescent="0.35">
      <c r="A391" s="23">
        <v>386</v>
      </c>
      <c r="B391" s="16" t="s">
        <v>177</v>
      </c>
      <c r="C391" s="16" t="s">
        <v>820</v>
      </c>
      <c r="D391" s="16" t="s">
        <v>52</v>
      </c>
      <c r="E391" s="16" t="s">
        <v>303</v>
      </c>
      <c r="F391" s="24" t="str">
        <f>LEFT(C391,1)</f>
        <v>Ж</v>
      </c>
      <c r="G391" s="24" t="str">
        <f>LEFT(D391,1)</f>
        <v>Е</v>
      </c>
      <c r="H391" s="24" t="str">
        <f>LEFT(E391,1)</f>
        <v>М</v>
      </c>
      <c r="I391" s="16">
        <v>764207</v>
      </c>
      <c r="J391" s="21">
        <v>9</v>
      </c>
      <c r="K391" s="16" t="s">
        <v>315</v>
      </c>
      <c r="L391" s="17" t="s">
        <v>35</v>
      </c>
      <c r="M391" s="28">
        <v>5</v>
      </c>
      <c r="N391" s="28">
        <v>8</v>
      </c>
      <c r="O391" s="28">
        <v>10</v>
      </c>
      <c r="P391" s="28">
        <v>3</v>
      </c>
      <c r="Q391" s="28">
        <v>8</v>
      </c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19">
        <f>SUM(M391:AF391)</f>
        <v>34</v>
      </c>
      <c r="AH391" s="25">
        <v>70</v>
      </c>
      <c r="AI391" s="26">
        <f>AG391/AH391</f>
        <v>0.48571428571428571</v>
      </c>
      <c r="AJ391" s="27" t="str">
        <f>IF(AG391&gt;75%*AH391,"Победитель",IF(AG391&gt;50%*AH391,"Призёр","Участник"))</f>
        <v>Участник</v>
      </c>
    </row>
    <row r="392" spans="1:36" x14ac:dyDescent="0.35">
      <c r="A392" s="23">
        <v>387</v>
      </c>
      <c r="B392" s="16" t="s">
        <v>8</v>
      </c>
      <c r="C392" s="16" t="s">
        <v>324</v>
      </c>
      <c r="D392" s="16" t="s">
        <v>65</v>
      </c>
      <c r="E392" s="16" t="s">
        <v>243</v>
      </c>
      <c r="F392" s="24" t="str">
        <f>LEFT(C392,1)</f>
        <v>П</v>
      </c>
      <c r="G392" s="24" t="str">
        <f>LEFT(D392,1)</f>
        <v>А</v>
      </c>
      <c r="H392" s="24" t="str">
        <f>LEFT(E392,1)</f>
        <v>С</v>
      </c>
      <c r="I392" s="20">
        <v>764202</v>
      </c>
      <c r="J392" s="21">
        <v>9</v>
      </c>
      <c r="K392" s="16" t="s">
        <v>325</v>
      </c>
      <c r="L392" s="17" t="s">
        <v>35</v>
      </c>
      <c r="M392" s="28">
        <v>1</v>
      </c>
      <c r="N392" s="28">
        <v>1</v>
      </c>
      <c r="O392" s="28">
        <v>2</v>
      </c>
      <c r="P392" s="28">
        <v>4</v>
      </c>
      <c r="Q392" s="28">
        <v>6</v>
      </c>
      <c r="R392" s="28">
        <v>8</v>
      </c>
      <c r="S392" s="28">
        <v>0</v>
      </c>
      <c r="T392" s="28">
        <v>3</v>
      </c>
      <c r="U392" s="28">
        <v>3</v>
      </c>
      <c r="V392" s="28">
        <v>0</v>
      </c>
      <c r="W392" s="28">
        <v>6</v>
      </c>
      <c r="X392" s="28"/>
      <c r="Y392" s="28"/>
      <c r="Z392" s="28"/>
      <c r="AA392" s="28"/>
      <c r="AB392" s="28"/>
      <c r="AC392" s="28"/>
      <c r="AD392" s="28"/>
      <c r="AE392" s="28"/>
      <c r="AF392" s="28"/>
      <c r="AG392" s="19">
        <f>SUM(M392:AF392)</f>
        <v>34</v>
      </c>
      <c r="AH392" s="25">
        <v>70</v>
      </c>
      <c r="AI392" s="26">
        <f>AG392/AH392</f>
        <v>0.48571428571428571</v>
      </c>
      <c r="AJ392" s="27" t="str">
        <f>IF(AG392&gt;75%*AH392,"Победитель",IF(AG392&gt;50%*AH392,"Призёр","Участник"))</f>
        <v>Участник</v>
      </c>
    </row>
    <row r="393" spans="1:36" x14ac:dyDescent="0.35">
      <c r="A393" s="23">
        <v>388</v>
      </c>
      <c r="B393" s="16" t="s">
        <v>177</v>
      </c>
      <c r="C393" s="16" t="s">
        <v>330</v>
      </c>
      <c r="D393" s="16" t="s">
        <v>189</v>
      </c>
      <c r="E393" s="16" t="s">
        <v>168</v>
      </c>
      <c r="F393" s="24" t="str">
        <f>LEFT(C393,1)</f>
        <v>Ш</v>
      </c>
      <c r="G393" s="24" t="str">
        <f>LEFT(D393,1)</f>
        <v>Н</v>
      </c>
      <c r="H393" s="24" t="str">
        <f>LEFT(E393,1)</f>
        <v>С</v>
      </c>
      <c r="I393" s="20">
        <v>764202</v>
      </c>
      <c r="J393" s="21">
        <v>9</v>
      </c>
      <c r="K393" s="16" t="s">
        <v>331</v>
      </c>
      <c r="L393" s="17" t="s">
        <v>35</v>
      </c>
      <c r="M393" s="28">
        <v>1</v>
      </c>
      <c r="N393" s="28">
        <v>0</v>
      </c>
      <c r="O393" s="28">
        <v>0</v>
      </c>
      <c r="P393" s="28">
        <v>2</v>
      </c>
      <c r="Q393" s="28">
        <v>5</v>
      </c>
      <c r="R393" s="28">
        <v>8</v>
      </c>
      <c r="S393" s="28">
        <v>4</v>
      </c>
      <c r="T393" s="28">
        <v>2</v>
      </c>
      <c r="U393" s="28">
        <v>6</v>
      </c>
      <c r="V393" s="28">
        <v>0</v>
      </c>
      <c r="W393" s="28">
        <v>6</v>
      </c>
      <c r="X393" s="28"/>
      <c r="Y393" s="28"/>
      <c r="Z393" s="28"/>
      <c r="AA393" s="28"/>
      <c r="AB393" s="28"/>
      <c r="AC393" s="28"/>
      <c r="AD393" s="28"/>
      <c r="AE393" s="28"/>
      <c r="AF393" s="28"/>
      <c r="AG393" s="19">
        <f>SUM(M393:AF393)</f>
        <v>34</v>
      </c>
      <c r="AH393" s="25">
        <v>70</v>
      </c>
      <c r="AI393" s="26">
        <f>AG393/AH393</f>
        <v>0.48571428571428571</v>
      </c>
      <c r="AJ393" s="27" t="str">
        <f>IF(AG393&gt;75%*AH393,"Победитель",IF(AG393&gt;50%*AH393,"Призёр","Участник"))</f>
        <v>Участник</v>
      </c>
    </row>
    <row r="394" spans="1:36" x14ac:dyDescent="0.35">
      <c r="A394" s="23">
        <v>389</v>
      </c>
      <c r="B394" s="16" t="s">
        <v>8</v>
      </c>
      <c r="C394" s="16" t="s">
        <v>311</v>
      </c>
      <c r="D394" s="16" t="s">
        <v>312</v>
      </c>
      <c r="E394" s="16" t="s">
        <v>136</v>
      </c>
      <c r="F394" s="24" t="str">
        <f>LEFT(C394,1)</f>
        <v>Р</v>
      </c>
      <c r="G394" s="24" t="str">
        <f>LEFT(D394,1)</f>
        <v>С</v>
      </c>
      <c r="H394" s="24" t="str">
        <f>LEFT(E394,1)</f>
        <v>А</v>
      </c>
      <c r="I394" s="20">
        <v>764202</v>
      </c>
      <c r="J394" s="21">
        <v>9</v>
      </c>
      <c r="K394" s="16" t="s">
        <v>218</v>
      </c>
      <c r="L394" s="17" t="s">
        <v>35</v>
      </c>
      <c r="M394" s="18">
        <v>1</v>
      </c>
      <c r="N394" s="18">
        <v>2</v>
      </c>
      <c r="O394" s="18">
        <v>6</v>
      </c>
      <c r="P394" s="18">
        <v>4</v>
      </c>
      <c r="Q394" s="18">
        <v>1</v>
      </c>
      <c r="R394" s="18">
        <v>4</v>
      </c>
      <c r="S394" s="18">
        <v>2</v>
      </c>
      <c r="T394" s="18">
        <v>1</v>
      </c>
      <c r="U394" s="18">
        <v>6</v>
      </c>
      <c r="V394" s="18">
        <v>0</v>
      </c>
      <c r="W394" s="18">
        <v>6</v>
      </c>
      <c r="X394" s="18"/>
      <c r="Y394" s="18"/>
      <c r="Z394" s="18"/>
      <c r="AA394" s="18"/>
      <c r="AB394" s="18"/>
      <c r="AC394" s="18"/>
      <c r="AD394" s="18"/>
      <c r="AE394" s="18"/>
      <c r="AF394" s="18"/>
      <c r="AG394" s="19">
        <f>SUM(M394:AF394)</f>
        <v>33</v>
      </c>
      <c r="AH394" s="25">
        <v>70</v>
      </c>
      <c r="AI394" s="26">
        <f>AG394/AH394</f>
        <v>0.47142857142857142</v>
      </c>
      <c r="AJ394" s="27" t="str">
        <f>IF(AG394&gt;75%*AH394,"Победитель",IF(AG394&gt;50%*AH394,"Призёр","Участник"))</f>
        <v>Участник</v>
      </c>
    </row>
    <row r="395" spans="1:36" x14ac:dyDescent="0.35">
      <c r="A395" s="23">
        <v>390</v>
      </c>
      <c r="B395" s="30" t="s">
        <v>8</v>
      </c>
      <c r="C395" s="31" t="s">
        <v>667</v>
      </c>
      <c r="D395" s="31" t="s">
        <v>606</v>
      </c>
      <c r="E395" s="31" t="s">
        <v>668</v>
      </c>
      <c r="F395" s="24" t="str">
        <f>LEFT(C395,1)</f>
        <v>О</v>
      </c>
      <c r="G395" s="24" t="str">
        <f>LEFT(D395,1)</f>
        <v>Е</v>
      </c>
      <c r="H395" s="24" t="str">
        <f>LEFT(E395,1)</f>
        <v>В</v>
      </c>
      <c r="I395" s="32">
        <v>764204</v>
      </c>
      <c r="J395" s="31">
        <v>9</v>
      </c>
      <c r="K395" s="30" t="s">
        <v>669</v>
      </c>
      <c r="L395" s="17" t="s">
        <v>35</v>
      </c>
      <c r="M395" s="33">
        <v>1</v>
      </c>
      <c r="N395" s="33">
        <v>3</v>
      </c>
      <c r="O395" s="33">
        <v>2</v>
      </c>
      <c r="P395" s="33">
        <v>6</v>
      </c>
      <c r="Q395" s="33">
        <v>1</v>
      </c>
      <c r="R395" s="33">
        <v>6</v>
      </c>
      <c r="S395" s="33">
        <v>2</v>
      </c>
      <c r="T395" s="33">
        <v>0</v>
      </c>
      <c r="U395" s="33">
        <v>3</v>
      </c>
      <c r="V395" s="33">
        <v>1</v>
      </c>
      <c r="W395" s="33">
        <v>6</v>
      </c>
      <c r="X395" s="33"/>
      <c r="Y395" s="33"/>
      <c r="Z395" s="33"/>
      <c r="AA395" s="33"/>
      <c r="AB395" s="33"/>
      <c r="AC395" s="33"/>
      <c r="AD395" s="28"/>
      <c r="AE395" s="28"/>
      <c r="AF395" s="28"/>
      <c r="AG395" s="19">
        <f>SUM(M395:AF395)</f>
        <v>31</v>
      </c>
      <c r="AH395" s="25">
        <v>70</v>
      </c>
      <c r="AI395" s="26">
        <f>AG395/AH395</f>
        <v>0.44285714285714284</v>
      </c>
      <c r="AJ395" s="27" t="str">
        <f>IF(AG395&gt;75%*AH395,"Победитель",IF(AG395&gt;50%*AH395,"Призёр","Участник"))</f>
        <v>Участник</v>
      </c>
    </row>
    <row r="396" spans="1:36" x14ac:dyDescent="0.35">
      <c r="A396" s="23">
        <v>391</v>
      </c>
      <c r="B396" s="16" t="s">
        <v>55</v>
      </c>
      <c r="C396" s="16" t="s">
        <v>784</v>
      </c>
      <c r="D396" s="16" t="s">
        <v>247</v>
      </c>
      <c r="E396" s="16" t="s">
        <v>62</v>
      </c>
      <c r="F396" s="24" t="str">
        <f>LEFT(C396,1)</f>
        <v>А</v>
      </c>
      <c r="G396" s="24" t="str">
        <f>LEFT(D396,1)</f>
        <v>В</v>
      </c>
      <c r="H396" s="24" t="str">
        <f>LEFT(E396,1)</f>
        <v>В</v>
      </c>
      <c r="I396" s="16">
        <v>764206</v>
      </c>
      <c r="J396" s="21">
        <v>9</v>
      </c>
      <c r="K396" s="16" t="s">
        <v>785</v>
      </c>
      <c r="L396" s="17" t="s">
        <v>35</v>
      </c>
      <c r="M396" s="28">
        <v>30</v>
      </c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19">
        <f>SUM(M396:AF396)</f>
        <v>30</v>
      </c>
      <c r="AH396" s="25">
        <v>70</v>
      </c>
      <c r="AI396" s="26">
        <f>AG396/AH396</f>
        <v>0.42857142857142855</v>
      </c>
      <c r="AJ396" s="27" t="str">
        <f>IF(AG396&gt;75%*AH396,"Победитель",IF(AG396&gt;50%*AH396,"Призёр","Участник"))</f>
        <v>Участник</v>
      </c>
    </row>
    <row r="397" spans="1:36" x14ac:dyDescent="0.35">
      <c r="A397" s="23">
        <v>392</v>
      </c>
      <c r="B397" s="16" t="s">
        <v>38</v>
      </c>
      <c r="C397" s="16" t="s">
        <v>121</v>
      </c>
      <c r="D397" s="16" t="s">
        <v>122</v>
      </c>
      <c r="E397" s="16"/>
      <c r="F397" s="24" t="str">
        <f>LEFT(C397,1)</f>
        <v>В</v>
      </c>
      <c r="G397" s="24" t="str">
        <f>LEFT(D397,1)</f>
        <v>М</v>
      </c>
      <c r="H397" s="24" t="str">
        <f>LEFT(E397,1)</f>
        <v/>
      </c>
      <c r="I397" s="20">
        <v>761312</v>
      </c>
      <c r="J397" s="21">
        <v>9</v>
      </c>
      <c r="K397" s="20" t="s">
        <v>123</v>
      </c>
      <c r="L397" s="17" t="s">
        <v>35</v>
      </c>
      <c r="M397" s="28">
        <v>2</v>
      </c>
      <c r="N397" s="28">
        <v>1</v>
      </c>
      <c r="O397" s="28">
        <v>1</v>
      </c>
      <c r="P397" s="28">
        <v>2</v>
      </c>
      <c r="Q397" s="28">
        <v>5</v>
      </c>
      <c r="R397" s="28">
        <v>8</v>
      </c>
      <c r="S397" s="28">
        <v>2</v>
      </c>
      <c r="T397" s="28">
        <v>2</v>
      </c>
      <c r="U397" s="28">
        <v>3</v>
      </c>
      <c r="V397" s="28">
        <v>1</v>
      </c>
      <c r="W397" s="28">
        <v>0</v>
      </c>
      <c r="X397" s="28">
        <v>3</v>
      </c>
      <c r="Y397" s="28">
        <v>0</v>
      </c>
      <c r="Z397" s="28">
        <v>0</v>
      </c>
      <c r="AA397" s="28">
        <v>0</v>
      </c>
      <c r="AB397" s="28"/>
      <c r="AC397" s="28"/>
      <c r="AD397" s="28"/>
      <c r="AE397" s="28"/>
      <c r="AF397" s="28"/>
      <c r="AG397" s="19">
        <f>SUM(M397:AF397)</f>
        <v>30</v>
      </c>
      <c r="AH397" s="25">
        <v>70</v>
      </c>
      <c r="AI397" s="26">
        <f>AG397/AH397</f>
        <v>0.42857142857142855</v>
      </c>
      <c r="AJ397" s="27" t="str">
        <f>IF(AG397&gt;75%*AH397,"Победитель",IF(AG397&gt;50%*AH397,"Призёр","Участник"))</f>
        <v>Участник</v>
      </c>
    </row>
    <row r="398" spans="1:36" x14ac:dyDescent="0.35">
      <c r="A398" s="23">
        <v>393</v>
      </c>
      <c r="B398" s="30" t="s">
        <v>177</v>
      </c>
      <c r="C398" s="31" t="s">
        <v>1000</v>
      </c>
      <c r="D398" s="31" t="s">
        <v>189</v>
      </c>
      <c r="E398" s="31" t="s">
        <v>53</v>
      </c>
      <c r="F398" s="24" t="str">
        <f>LEFT(C398,1)</f>
        <v>Г</v>
      </c>
      <c r="G398" s="24" t="str">
        <f>LEFT(D398,1)</f>
        <v>Н</v>
      </c>
      <c r="H398" s="24" t="str">
        <f>LEFT(E398,1)</f>
        <v>А</v>
      </c>
      <c r="I398" s="32">
        <v>764204</v>
      </c>
      <c r="J398" s="31">
        <v>9</v>
      </c>
      <c r="K398" s="30" t="s">
        <v>666</v>
      </c>
      <c r="L398" s="17" t="s">
        <v>35</v>
      </c>
      <c r="M398" s="33">
        <v>3</v>
      </c>
      <c r="N398" s="33">
        <v>4</v>
      </c>
      <c r="O398" s="33">
        <v>0</v>
      </c>
      <c r="P398" s="33">
        <v>8</v>
      </c>
      <c r="Q398" s="33">
        <v>1</v>
      </c>
      <c r="R398" s="33">
        <v>4</v>
      </c>
      <c r="S398" s="33">
        <v>1</v>
      </c>
      <c r="T398" s="33">
        <v>0</v>
      </c>
      <c r="U398" s="33">
        <v>6</v>
      </c>
      <c r="V398" s="33">
        <v>0</v>
      </c>
      <c r="W398" s="33">
        <v>3</v>
      </c>
      <c r="X398" s="33"/>
      <c r="Y398" s="33"/>
      <c r="Z398" s="33"/>
      <c r="AA398" s="33"/>
      <c r="AB398" s="33"/>
      <c r="AC398" s="33"/>
      <c r="AD398" s="28"/>
      <c r="AE398" s="28"/>
      <c r="AF398" s="28"/>
      <c r="AG398" s="19">
        <f>SUM(M398:AF398)</f>
        <v>30</v>
      </c>
      <c r="AH398" s="25">
        <v>70</v>
      </c>
      <c r="AI398" s="26">
        <f>AG398/AH398</f>
        <v>0.42857142857142855</v>
      </c>
      <c r="AJ398" s="27" t="str">
        <f>IF(AG398&gt;75%*AH398,"Победитель",IF(AG398&gt;50%*AH398,"Призёр","Участник"))</f>
        <v>Участник</v>
      </c>
    </row>
    <row r="399" spans="1:36" x14ac:dyDescent="0.35">
      <c r="A399" s="23">
        <v>394</v>
      </c>
      <c r="B399" s="16" t="s">
        <v>38</v>
      </c>
      <c r="C399" s="16" t="s">
        <v>411</v>
      </c>
      <c r="D399" s="16" t="s">
        <v>317</v>
      </c>
      <c r="E399" s="16" t="s">
        <v>413</v>
      </c>
      <c r="F399" s="24" t="str">
        <f>LEFT(C399,1)</f>
        <v>Г</v>
      </c>
      <c r="G399" s="24" t="str">
        <f>LEFT(D399,1)</f>
        <v>Т</v>
      </c>
      <c r="H399" s="24" t="str">
        <f>LEFT(E399,1)</f>
        <v>Е</v>
      </c>
      <c r="I399" s="16">
        <v>763121</v>
      </c>
      <c r="J399" s="21">
        <v>9</v>
      </c>
      <c r="K399" s="16" t="s">
        <v>422</v>
      </c>
      <c r="L399" s="17" t="s">
        <v>35</v>
      </c>
      <c r="M399" s="28">
        <v>1</v>
      </c>
      <c r="N399" s="28">
        <v>3</v>
      </c>
      <c r="O399" s="28">
        <v>2</v>
      </c>
      <c r="P399" s="28">
        <v>0</v>
      </c>
      <c r="Q399" s="28">
        <v>4</v>
      </c>
      <c r="R399" s="28">
        <v>8</v>
      </c>
      <c r="S399" s="28">
        <v>2</v>
      </c>
      <c r="T399" s="28">
        <v>0</v>
      </c>
      <c r="U399" s="28">
        <v>3</v>
      </c>
      <c r="V399" s="28">
        <v>1</v>
      </c>
      <c r="W399" s="28">
        <v>6</v>
      </c>
      <c r="X399" s="28"/>
      <c r="Y399" s="28"/>
      <c r="Z399" s="28"/>
      <c r="AA399" s="28"/>
      <c r="AB399" s="28"/>
      <c r="AC399" s="28"/>
      <c r="AD399" s="28"/>
      <c r="AE399" s="28"/>
      <c r="AF399" s="28"/>
      <c r="AG399" s="19">
        <f>SUM(M399:AF399)</f>
        <v>30</v>
      </c>
      <c r="AH399" s="25">
        <v>70</v>
      </c>
      <c r="AI399" s="26">
        <f>AG399/AH399</f>
        <v>0.42857142857142855</v>
      </c>
      <c r="AJ399" s="27" t="str">
        <f>IF(AG399&gt;75%*AH399,"Победитель",IF(AG399&gt;50%*AH399,"Призёр","Участник"))</f>
        <v>Участник</v>
      </c>
    </row>
    <row r="400" spans="1:36" x14ac:dyDescent="0.35">
      <c r="A400" s="23">
        <v>395</v>
      </c>
      <c r="B400" s="16" t="s">
        <v>8</v>
      </c>
      <c r="C400" s="16" t="s">
        <v>308</v>
      </c>
      <c r="D400" s="16" t="s">
        <v>309</v>
      </c>
      <c r="E400" s="16" t="s">
        <v>106</v>
      </c>
      <c r="F400" s="24" t="str">
        <f>LEFT(C400,1)</f>
        <v>Д</v>
      </c>
      <c r="G400" s="24" t="str">
        <f>LEFT(D400,1)</f>
        <v>П</v>
      </c>
      <c r="H400" s="24" t="str">
        <f>LEFT(E400,1)</f>
        <v>А</v>
      </c>
      <c r="I400" s="20">
        <v>764202</v>
      </c>
      <c r="J400" s="21">
        <v>9</v>
      </c>
      <c r="K400" s="16" t="s">
        <v>180</v>
      </c>
      <c r="L400" s="17" t="s">
        <v>35</v>
      </c>
      <c r="M400" s="28">
        <v>0</v>
      </c>
      <c r="N400" s="28">
        <v>4</v>
      </c>
      <c r="O400" s="28">
        <v>0</v>
      </c>
      <c r="P400" s="28">
        <v>8</v>
      </c>
      <c r="Q400" s="28">
        <v>2</v>
      </c>
      <c r="R400" s="28">
        <v>4</v>
      </c>
      <c r="S400" s="28">
        <v>1</v>
      </c>
      <c r="T400" s="28">
        <v>2</v>
      </c>
      <c r="U400" s="28">
        <v>3</v>
      </c>
      <c r="V400" s="28">
        <v>0</v>
      </c>
      <c r="W400" s="28">
        <v>6</v>
      </c>
      <c r="X400" s="28"/>
      <c r="Y400" s="28"/>
      <c r="Z400" s="28"/>
      <c r="AA400" s="28"/>
      <c r="AB400" s="28"/>
      <c r="AC400" s="28"/>
      <c r="AD400" s="28"/>
      <c r="AE400" s="28"/>
      <c r="AF400" s="28"/>
      <c r="AG400" s="19">
        <f>SUM(M400:AF400)</f>
        <v>30</v>
      </c>
      <c r="AH400" s="25">
        <v>70</v>
      </c>
      <c r="AI400" s="26">
        <f>AG400/AH400</f>
        <v>0.42857142857142855</v>
      </c>
      <c r="AJ400" s="27" t="str">
        <f>IF(AG400&gt;75%*AH400,"Победитель",IF(AG400&gt;50%*AH400,"Призёр","Участник"))</f>
        <v>Участник</v>
      </c>
    </row>
    <row r="401" spans="1:36" x14ac:dyDescent="0.35">
      <c r="A401" s="23">
        <v>396</v>
      </c>
      <c r="B401" s="16" t="s">
        <v>8</v>
      </c>
      <c r="C401" s="16" t="s">
        <v>828</v>
      </c>
      <c r="D401" s="16" t="s">
        <v>247</v>
      </c>
      <c r="E401" s="16" t="s">
        <v>715</v>
      </c>
      <c r="F401" s="24" t="str">
        <f>LEFT(C401,1)</f>
        <v>К</v>
      </c>
      <c r="G401" s="24" t="str">
        <f>LEFT(D401,1)</f>
        <v>В</v>
      </c>
      <c r="H401" s="24" t="str">
        <f>LEFT(E401,1)</f>
        <v>Д</v>
      </c>
      <c r="I401" s="16">
        <v>764207</v>
      </c>
      <c r="J401" s="21">
        <v>9</v>
      </c>
      <c r="K401" s="16" t="s">
        <v>323</v>
      </c>
      <c r="L401" s="17" t="s">
        <v>35</v>
      </c>
      <c r="M401" s="28">
        <v>5</v>
      </c>
      <c r="N401" s="28">
        <v>8</v>
      </c>
      <c r="O401" s="28">
        <v>6</v>
      </c>
      <c r="P401" s="28">
        <v>2</v>
      </c>
      <c r="Q401" s="28">
        <v>9</v>
      </c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19">
        <f>SUM(M401:AF401)</f>
        <v>30</v>
      </c>
      <c r="AH401" s="25">
        <v>70</v>
      </c>
      <c r="AI401" s="26">
        <f>AG401/AH401</f>
        <v>0.42857142857142855</v>
      </c>
      <c r="AJ401" s="27" t="str">
        <f>IF(AG401&gt;75%*AH401,"Победитель",IF(AG401&gt;50%*AH401,"Призёр","Участник"))</f>
        <v>Участник</v>
      </c>
    </row>
    <row r="402" spans="1:36" x14ac:dyDescent="0.35">
      <c r="A402" s="23">
        <v>397</v>
      </c>
      <c r="B402" s="49" t="s">
        <v>55</v>
      </c>
      <c r="C402" s="49" t="s">
        <v>1039</v>
      </c>
      <c r="D402" s="49" t="s">
        <v>118</v>
      </c>
      <c r="E402" s="49" t="s">
        <v>136</v>
      </c>
      <c r="F402" s="24" t="str">
        <f>LEFT(C402,1)</f>
        <v>С</v>
      </c>
      <c r="G402" s="24" t="str">
        <f>LEFT(D402,1)</f>
        <v>К</v>
      </c>
      <c r="H402" s="24" t="str">
        <f>LEFT(E402,1)</f>
        <v>А</v>
      </c>
      <c r="I402" s="49">
        <v>763117</v>
      </c>
      <c r="J402" s="50">
        <v>9</v>
      </c>
      <c r="K402" s="49" t="s">
        <v>180</v>
      </c>
      <c r="L402" s="17" t="s">
        <v>35</v>
      </c>
      <c r="M402" s="51">
        <v>3</v>
      </c>
      <c r="N402" s="51">
        <v>1</v>
      </c>
      <c r="O402" s="51">
        <v>4</v>
      </c>
      <c r="P402" s="51">
        <v>0</v>
      </c>
      <c r="Q402" s="51">
        <v>4</v>
      </c>
      <c r="R402" s="51">
        <v>4</v>
      </c>
      <c r="S402" s="51">
        <v>2</v>
      </c>
      <c r="T402" s="51">
        <v>3</v>
      </c>
      <c r="U402" s="51">
        <v>3</v>
      </c>
      <c r="V402" s="51">
        <v>0</v>
      </c>
      <c r="W402" s="51">
        <v>6</v>
      </c>
      <c r="X402" s="51"/>
      <c r="Y402" s="51"/>
      <c r="Z402" s="51"/>
      <c r="AA402" s="51"/>
      <c r="AB402" s="51"/>
      <c r="AC402" s="51"/>
      <c r="AD402" s="51"/>
      <c r="AE402" s="51"/>
      <c r="AF402" s="51"/>
      <c r="AG402" s="19">
        <f>SUM(M402:AF402)</f>
        <v>30</v>
      </c>
      <c r="AH402" s="52">
        <v>70</v>
      </c>
      <c r="AI402" s="26">
        <f>AG402/AH402</f>
        <v>0.42857142857142855</v>
      </c>
      <c r="AJ402" s="27" t="str">
        <f>IF(AG402&gt;75%*AH402,"Победитель",IF(AG402&gt;50%*AH402,"Призёр","Участник"))</f>
        <v>Участник</v>
      </c>
    </row>
    <row r="403" spans="1:36" x14ac:dyDescent="0.35">
      <c r="A403" s="23">
        <v>398</v>
      </c>
      <c r="B403" s="16" t="s">
        <v>55</v>
      </c>
      <c r="C403" s="16" t="s">
        <v>779</v>
      </c>
      <c r="D403" s="16" t="s">
        <v>214</v>
      </c>
      <c r="E403" s="16" t="s">
        <v>392</v>
      </c>
      <c r="F403" s="24" t="str">
        <f>LEFT(C403,1)</f>
        <v>К</v>
      </c>
      <c r="G403" s="24" t="str">
        <f>LEFT(D403,1)</f>
        <v>А</v>
      </c>
      <c r="H403" s="24" t="str">
        <f>LEFT(E403,1)</f>
        <v>К</v>
      </c>
      <c r="I403" s="16">
        <v>764206</v>
      </c>
      <c r="J403" s="21">
        <v>9</v>
      </c>
      <c r="K403" s="16" t="s">
        <v>780</v>
      </c>
      <c r="L403" s="17" t="s">
        <v>35</v>
      </c>
      <c r="M403" s="28">
        <v>29</v>
      </c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19">
        <f>SUM(M403:AF403)</f>
        <v>29</v>
      </c>
      <c r="AH403" s="25">
        <v>70</v>
      </c>
      <c r="AI403" s="26">
        <f>AG403/AH403</f>
        <v>0.41428571428571431</v>
      </c>
      <c r="AJ403" s="27" t="str">
        <f>IF(AG403&gt;75%*AH403,"Победитель",IF(AG403&gt;50%*AH403,"Призёр","Участник"))</f>
        <v>Участник</v>
      </c>
    </row>
    <row r="404" spans="1:36" x14ac:dyDescent="0.35">
      <c r="A404" s="23">
        <v>399</v>
      </c>
      <c r="B404" s="16" t="s">
        <v>177</v>
      </c>
      <c r="C404" s="16" t="s">
        <v>316</v>
      </c>
      <c r="D404" s="16" t="s">
        <v>317</v>
      </c>
      <c r="E404" s="16" t="s">
        <v>274</v>
      </c>
      <c r="F404" s="24" t="str">
        <f>LEFT(C404,1)</f>
        <v>К</v>
      </c>
      <c r="G404" s="24" t="str">
        <f>LEFT(D404,1)</f>
        <v>Т</v>
      </c>
      <c r="H404" s="24" t="str">
        <f>LEFT(E404,1)</f>
        <v>П</v>
      </c>
      <c r="I404" s="20">
        <v>764202</v>
      </c>
      <c r="J404" s="21">
        <v>9</v>
      </c>
      <c r="K404" s="16" t="s">
        <v>318</v>
      </c>
      <c r="L404" s="17" t="s">
        <v>35</v>
      </c>
      <c r="M404" s="18">
        <v>3</v>
      </c>
      <c r="N404" s="18">
        <v>5</v>
      </c>
      <c r="O404" s="18">
        <v>0</v>
      </c>
      <c r="P404" s="18">
        <v>4</v>
      </c>
      <c r="Q404" s="18">
        <v>0</v>
      </c>
      <c r="R404" s="18">
        <v>8</v>
      </c>
      <c r="S404" s="18">
        <v>0</v>
      </c>
      <c r="T404" s="18">
        <v>0</v>
      </c>
      <c r="U404" s="18">
        <v>3</v>
      </c>
      <c r="V404" s="18">
        <v>0</v>
      </c>
      <c r="W404" s="18">
        <v>6</v>
      </c>
      <c r="X404" s="18"/>
      <c r="Y404" s="18"/>
      <c r="Z404" s="18"/>
      <c r="AA404" s="18"/>
      <c r="AB404" s="18"/>
      <c r="AC404" s="18"/>
      <c r="AD404" s="18"/>
      <c r="AE404" s="18"/>
      <c r="AF404" s="18"/>
      <c r="AG404" s="19">
        <f>SUM(M404:AF404)</f>
        <v>29</v>
      </c>
      <c r="AH404" s="25">
        <v>70</v>
      </c>
      <c r="AI404" s="26">
        <f>AG404/AH404</f>
        <v>0.41428571428571431</v>
      </c>
      <c r="AJ404" s="27" t="str">
        <f>IF(AG404&gt;75%*AH404,"Победитель",IF(AG404&gt;50%*AH404,"Призёр","Участник"))</f>
        <v>Участник</v>
      </c>
    </row>
    <row r="405" spans="1:36" x14ac:dyDescent="0.35">
      <c r="A405" s="23">
        <v>400</v>
      </c>
      <c r="B405" s="16" t="s">
        <v>177</v>
      </c>
      <c r="C405" s="16" t="s">
        <v>825</v>
      </c>
      <c r="D405" s="16" t="s">
        <v>189</v>
      </c>
      <c r="E405" s="16" t="s">
        <v>335</v>
      </c>
      <c r="F405" s="24" t="str">
        <f>LEFT(C405,1)</f>
        <v>Т</v>
      </c>
      <c r="G405" s="24" t="str">
        <f>LEFT(D405,1)</f>
        <v>Н</v>
      </c>
      <c r="H405" s="24" t="str">
        <f>LEFT(E405,1)</f>
        <v>Н</v>
      </c>
      <c r="I405" s="16">
        <v>764207</v>
      </c>
      <c r="J405" s="21">
        <v>9</v>
      </c>
      <c r="K405" s="16" t="s">
        <v>180</v>
      </c>
      <c r="L405" s="17" t="s">
        <v>35</v>
      </c>
      <c r="M405" s="28">
        <v>5</v>
      </c>
      <c r="N405" s="28">
        <v>8</v>
      </c>
      <c r="O405" s="28">
        <v>5</v>
      </c>
      <c r="P405" s="28">
        <v>4</v>
      </c>
      <c r="Q405" s="28">
        <v>7</v>
      </c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19">
        <f>SUM(M405:AF405)</f>
        <v>29</v>
      </c>
      <c r="AH405" s="25">
        <v>70</v>
      </c>
      <c r="AI405" s="26">
        <f>AG405/AH405</f>
        <v>0.41428571428571431</v>
      </c>
      <c r="AJ405" s="27" t="str">
        <f>IF(AG405&gt;75%*AH405,"Победитель",IF(AG405&gt;50%*AH405,"Призёр","Участник"))</f>
        <v>Участник</v>
      </c>
    </row>
    <row r="406" spans="1:36" x14ac:dyDescent="0.35">
      <c r="A406" s="23">
        <v>401</v>
      </c>
      <c r="B406" s="16" t="s">
        <v>8</v>
      </c>
      <c r="C406" s="16" t="s">
        <v>319</v>
      </c>
      <c r="D406" s="16" t="s">
        <v>163</v>
      </c>
      <c r="E406" s="16" t="s">
        <v>320</v>
      </c>
      <c r="F406" s="24" t="str">
        <f>LEFT(C406,1)</f>
        <v>М</v>
      </c>
      <c r="G406" s="24" t="str">
        <f>LEFT(D406,1)</f>
        <v>С</v>
      </c>
      <c r="H406" s="24" t="str">
        <f>LEFT(E406,1)</f>
        <v>А</v>
      </c>
      <c r="I406" s="20">
        <v>764202</v>
      </c>
      <c r="J406" s="21">
        <v>9</v>
      </c>
      <c r="K406" s="16" t="s">
        <v>321</v>
      </c>
      <c r="L406" s="17" t="s">
        <v>35</v>
      </c>
      <c r="M406" s="18">
        <v>1</v>
      </c>
      <c r="N406" s="18">
        <v>2</v>
      </c>
      <c r="O406" s="18">
        <v>0</v>
      </c>
      <c r="P406" s="18">
        <v>6</v>
      </c>
      <c r="Q406" s="18">
        <v>2</v>
      </c>
      <c r="R406" s="18">
        <v>8</v>
      </c>
      <c r="S406" s="18">
        <v>1</v>
      </c>
      <c r="T406" s="18">
        <v>1</v>
      </c>
      <c r="U406" s="18">
        <v>3</v>
      </c>
      <c r="V406" s="18">
        <v>0</v>
      </c>
      <c r="W406" s="18">
        <v>3</v>
      </c>
      <c r="X406" s="18"/>
      <c r="Y406" s="18"/>
      <c r="Z406" s="18"/>
      <c r="AA406" s="18"/>
      <c r="AB406" s="18"/>
      <c r="AC406" s="18"/>
      <c r="AD406" s="18"/>
      <c r="AE406" s="18"/>
      <c r="AF406" s="18"/>
      <c r="AG406" s="19">
        <f>SUM(M406:AF406)</f>
        <v>27</v>
      </c>
      <c r="AH406" s="25">
        <v>70</v>
      </c>
      <c r="AI406" s="26">
        <f>AG406/AH406</f>
        <v>0.38571428571428573</v>
      </c>
      <c r="AJ406" s="27" t="str">
        <f>IF(AG406&gt;75%*AH406,"Победитель",IF(AG406&gt;50%*AH406,"Призёр","Участник"))</f>
        <v>Участник</v>
      </c>
    </row>
    <row r="407" spans="1:36" x14ac:dyDescent="0.35">
      <c r="A407" s="23">
        <v>402</v>
      </c>
      <c r="B407" s="16" t="s">
        <v>177</v>
      </c>
      <c r="C407" s="16" t="s">
        <v>829</v>
      </c>
      <c r="D407" s="16" t="s">
        <v>539</v>
      </c>
      <c r="E407" s="16" t="s">
        <v>157</v>
      </c>
      <c r="F407" s="24" t="str">
        <f>LEFT(C407,1)</f>
        <v>М</v>
      </c>
      <c r="G407" s="24" t="str">
        <f>LEFT(D407,1)</f>
        <v>Я</v>
      </c>
      <c r="H407" s="24" t="str">
        <f>LEFT(E407,1)</f>
        <v>Д</v>
      </c>
      <c r="I407" s="16">
        <v>764207</v>
      </c>
      <c r="J407" s="21">
        <v>9</v>
      </c>
      <c r="K407" s="16" t="s">
        <v>329</v>
      </c>
      <c r="L407" s="17" t="s">
        <v>35</v>
      </c>
      <c r="M407" s="28">
        <v>2</v>
      </c>
      <c r="N407" s="28">
        <v>10</v>
      </c>
      <c r="O407" s="28">
        <v>11</v>
      </c>
      <c r="P407" s="28">
        <v>0</v>
      </c>
      <c r="Q407" s="28">
        <v>3</v>
      </c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19">
        <f>SUM(M407:AF407)</f>
        <v>26</v>
      </c>
      <c r="AH407" s="25">
        <v>70</v>
      </c>
      <c r="AI407" s="26">
        <f>AG407/AH407</f>
        <v>0.37142857142857144</v>
      </c>
      <c r="AJ407" s="27" t="str">
        <f>IF(AG407&gt;75%*AH407,"Победитель",IF(AG407&gt;50%*AH407,"Призёр","Участник"))</f>
        <v>Участник</v>
      </c>
    </row>
    <row r="408" spans="1:36" x14ac:dyDescent="0.35">
      <c r="A408" s="23">
        <v>403</v>
      </c>
      <c r="B408" s="16" t="s">
        <v>177</v>
      </c>
      <c r="C408" s="16" t="s">
        <v>833</v>
      </c>
      <c r="D408" s="16" t="s">
        <v>539</v>
      </c>
      <c r="E408" s="16" t="s">
        <v>53</v>
      </c>
      <c r="F408" s="24" t="str">
        <f>LEFT(C408,1)</f>
        <v>П</v>
      </c>
      <c r="G408" s="24" t="str">
        <f>LEFT(D408,1)</f>
        <v>Я</v>
      </c>
      <c r="H408" s="24" t="str">
        <f>LEFT(E408,1)</f>
        <v>А</v>
      </c>
      <c r="I408" s="16">
        <v>764207</v>
      </c>
      <c r="J408" s="21">
        <v>9</v>
      </c>
      <c r="K408" s="16" t="s">
        <v>834</v>
      </c>
      <c r="L408" s="17" t="s">
        <v>35</v>
      </c>
      <c r="M408" s="28">
        <v>3</v>
      </c>
      <c r="N408" s="28">
        <v>8</v>
      </c>
      <c r="O408" s="28">
        <v>10</v>
      </c>
      <c r="P408" s="28">
        <v>2</v>
      </c>
      <c r="Q408" s="28">
        <v>3</v>
      </c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19">
        <f>SUM(M408:AF408)</f>
        <v>26</v>
      </c>
      <c r="AH408" s="25">
        <v>70</v>
      </c>
      <c r="AI408" s="26">
        <f>AG408/AH408</f>
        <v>0.37142857142857144</v>
      </c>
      <c r="AJ408" s="27" t="str">
        <f>IF(AG408&gt;75%*AH408,"Победитель",IF(AG408&gt;50%*AH408,"Призёр","Участник"))</f>
        <v>Участник</v>
      </c>
    </row>
    <row r="409" spans="1:36" x14ac:dyDescent="0.35">
      <c r="A409" s="23">
        <v>404</v>
      </c>
      <c r="B409" s="30" t="s">
        <v>8</v>
      </c>
      <c r="C409" s="31" t="s">
        <v>1001</v>
      </c>
      <c r="D409" s="31" t="s">
        <v>389</v>
      </c>
      <c r="E409" s="31" t="s">
        <v>243</v>
      </c>
      <c r="F409" s="24" t="str">
        <f>LEFT(C409,1)</f>
        <v>С</v>
      </c>
      <c r="G409" s="24" t="str">
        <f>LEFT(D409,1)</f>
        <v>А</v>
      </c>
      <c r="H409" s="24" t="str">
        <f>LEFT(E409,1)</f>
        <v>С</v>
      </c>
      <c r="I409" s="32">
        <v>764204</v>
      </c>
      <c r="J409" s="31">
        <v>9</v>
      </c>
      <c r="K409" s="30" t="s">
        <v>664</v>
      </c>
      <c r="L409" s="17" t="s">
        <v>35</v>
      </c>
      <c r="M409" s="33">
        <v>0</v>
      </c>
      <c r="N409" s="33">
        <v>3</v>
      </c>
      <c r="O409" s="33">
        <v>2</v>
      </c>
      <c r="P409" s="33">
        <v>8</v>
      </c>
      <c r="Q409" s="33">
        <v>2</v>
      </c>
      <c r="R409" s="33">
        <v>2</v>
      </c>
      <c r="S409" s="33">
        <v>0</v>
      </c>
      <c r="T409" s="33">
        <v>0</v>
      </c>
      <c r="U409" s="33">
        <v>3</v>
      </c>
      <c r="V409" s="33">
        <v>0</v>
      </c>
      <c r="W409" s="33">
        <v>6</v>
      </c>
      <c r="X409" s="33"/>
      <c r="Y409" s="33"/>
      <c r="Z409" s="33"/>
      <c r="AA409" s="33"/>
      <c r="AB409" s="33"/>
      <c r="AC409" s="33"/>
      <c r="AD409" s="28"/>
      <c r="AE409" s="28"/>
      <c r="AF409" s="28"/>
      <c r="AG409" s="19">
        <f>SUM(M409:AF409)</f>
        <v>26</v>
      </c>
      <c r="AH409" s="25">
        <v>70</v>
      </c>
      <c r="AI409" s="26">
        <f>AG409/AH409</f>
        <v>0.37142857142857144</v>
      </c>
      <c r="AJ409" s="27" t="str">
        <f>IF(AG409&gt;75%*AH409,"Победитель",IF(AG409&gt;50%*AH409,"Призёр","Участник"))</f>
        <v>Участник</v>
      </c>
    </row>
    <row r="410" spans="1:36" x14ac:dyDescent="0.35">
      <c r="A410" s="23">
        <v>405</v>
      </c>
      <c r="B410" s="16" t="s">
        <v>8</v>
      </c>
      <c r="C410" s="16" t="s">
        <v>211</v>
      </c>
      <c r="D410" s="16" t="s">
        <v>212</v>
      </c>
      <c r="E410" s="16" t="s">
        <v>62</v>
      </c>
      <c r="F410" s="24" t="str">
        <f>LEFT(C410,1)</f>
        <v>Д</v>
      </c>
      <c r="G410" s="24" t="str">
        <f>LEFT(D410,1)</f>
        <v>Д</v>
      </c>
      <c r="H410" s="24" t="str">
        <f>LEFT(E410,1)</f>
        <v>В</v>
      </c>
      <c r="I410" s="34">
        <v>763113</v>
      </c>
      <c r="J410" s="21">
        <v>9</v>
      </c>
      <c r="K410" s="16" t="s">
        <v>180</v>
      </c>
      <c r="L410" s="17" t="s">
        <v>35</v>
      </c>
      <c r="M410" s="18">
        <v>0</v>
      </c>
      <c r="N410" s="18">
        <v>4</v>
      </c>
      <c r="O410" s="18">
        <v>0</v>
      </c>
      <c r="P410" s="18">
        <v>4</v>
      </c>
      <c r="Q410" s="18">
        <v>5</v>
      </c>
      <c r="R410" s="18">
        <v>4</v>
      </c>
      <c r="S410" s="18">
        <v>2</v>
      </c>
      <c r="T410" s="18">
        <v>0</v>
      </c>
      <c r="U410" s="18">
        <v>3</v>
      </c>
      <c r="V410" s="18">
        <v>0</v>
      </c>
      <c r="W410" s="18">
        <v>3</v>
      </c>
      <c r="X410" s="18"/>
      <c r="Y410" s="18"/>
      <c r="Z410" s="28"/>
      <c r="AA410" s="28"/>
      <c r="AB410" s="28"/>
      <c r="AC410" s="28"/>
      <c r="AD410" s="28"/>
      <c r="AE410" s="28"/>
      <c r="AF410" s="28"/>
      <c r="AG410" s="19">
        <f>SUM(M410:AF410)</f>
        <v>25</v>
      </c>
      <c r="AH410" s="25">
        <v>70</v>
      </c>
      <c r="AI410" s="26">
        <f>AG410/AH410</f>
        <v>0.35714285714285715</v>
      </c>
      <c r="AJ410" s="27" t="str">
        <f>IF(AG410&gt;75%*AH410,"Победитель",IF(AG410&gt;50%*AH410,"Призёр","Участник"))</f>
        <v>Участник</v>
      </c>
    </row>
    <row r="411" spans="1:36" x14ac:dyDescent="0.35">
      <c r="A411" s="23">
        <v>406</v>
      </c>
      <c r="B411" s="30" t="s">
        <v>177</v>
      </c>
      <c r="C411" s="31" t="s">
        <v>1002</v>
      </c>
      <c r="D411" s="31" t="s">
        <v>674</v>
      </c>
      <c r="E411" s="31" t="s">
        <v>675</v>
      </c>
      <c r="F411" s="24" t="str">
        <f>LEFT(C411,1)</f>
        <v>М</v>
      </c>
      <c r="G411" s="24" t="str">
        <f>LEFT(D411,1)</f>
        <v>В</v>
      </c>
      <c r="H411" s="24" t="str">
        <f>LEFT(E411,1)</f>
        <v>А</v>
      </c>
      <c r="I411" s="32">
        <v>764204</v>
      </c>
      <c r="J411" s="31">
        <v>9</v>
      </c>
      <c r="K411" s="30" t="s">
        <v>676</v>
      </c>
      <c r="L411" s="17" t="s">
        <v>35</v>
      </c>
      <c r="M411" s="33">
        <v>0</v>
      </c>
      <c r="N411" s="33">
        <v>4</v>
      </c>
      <c r="O411" s="33">
        <v>0</v>
      </c>
      <c r="P411" s="33">
        <v>8</v>
      </c>
      <c r="Q411" s="33">
        <v>1</v>
      </c>
      <c r="R411" s="33">
        <v>4</v>
      </c>
      <c r="S411" s="33">
        <v>1</v>
      </c>
      <c r="T411" s="33">
        <v>1</v>
      </c>
      <c r="U411" s="33">
        <v>3</v>
      </c>
      <c r="V411" s="33">
        <v>0</v>
      </c>
      <c r="W411" s="33">
        <v>3</v>
      </c>
      <c r="X411" s="33"/>
      <c r="Y411" s="33"/>
      <c r="Z411" s="33"/>
      <c r="AA411" s="33"/>
      <c r="AB411" s="33"/>
      <c r="AC411" s="33"/>
      <c r="AD411" s="28"/>
      <c r="AE411" s="28"/>
      <c r="AF411" s="28"/>
      <c r="AG411" s="19">
        <f>SUM(M411:AF411)</f>
        <v>25</v>
      </c>
      <c r="AH411" s="25">
        <v>70</v>
      </c>
      <c r="AI411" s="26">
        <f>AG411/AH411</f>
        <v>0.35714285714285715</v>
      </c>
      <c r="AJ411" s="27" t="str">
        <f>IF(AG411&gt;75%*AH411,"Победитель",IF(AG411&gt;50%*AH411,"Призёр","Участник"))</f>
        <v>Участник</v>
      </c>
    </row>
    <row r="412" spans="1:36" x14ac:dyDescent="0.35">
      <c r="A412" s="23">
        <v>407</v>
      </c>
      <c r="B412" s="16" t="s">
        <v>8</v>
      </c>
      <c r="C412" s="16" t="s">
        <v>356</v>
      </c>
      <c r="D412" s="16" t="s">
        <v>309</v>
      </c>
      <c r="E412" s="16" t="s">
        <v>129</v>
      </c>
      <c r="F412" s="24" t="str">
        <f>LEFT(C412,1)</f>
        <v>П</v>
      </c>
      <c r="G412" s="24" t="str">
        <f>LEFT(D412,1)</f>
        <v>П</v>
      </c>
      <c r="H412" s="24" t="str">
        <f>LEFT(E412,1)</f>
        <v>П</v>
      </c>
      <c r="I412" s="20">
        <v>764203</v>
      </c>
      <c r="J412" s="21">
        <v>9</v>
      </c>
      <c r="K412" s="16" t="s">
        <v>180</v>
      </c>
      <c r="L412" s="17" t="s">
        <v>35</v>
      </c>
      <c r="M412" s="18">
        <v>1</v>
      </c>
      <c r="N412" s="18">
        <v>6</v>
      </c>
      <c r="O412" s="18">
        <v>0</v>
      </c>
      <c r="P412" s="18">
        <v>8</v>
      </c>
      <c r="Q412" s="18">
        <v>2</v>
      </c>
      <c r="R412" s="18">
        <v>2</v>
      </c>
      <c r="S412" s="18">
        <v>2</v>
      </c>
      <c r="T412" s="18">
        <v>1</v>
      </c>
      <c r="U412" s="18">
        <v>3</v>
      </c>
      <c r="V412" s="18">
        <v>0</v>
      </c>
      <c r="W412" s="18">
        <v>0</v>
      </c>
      <c r="X412" s="28"/>
      <c r="Y412" s="28"/>
      <c r="Z412" s="28"/>
      <c r="AA412" s="28"/>
      <c r="AB412" s="28"/>
      <c r="AC412" s="28"/>
      <c r="AD412" s="28"/>
      <c r="AE412" s="28"/>
      <c r="AF412" s="28"/>
      <c r="AG412" s="19">
        <f>SUM(M412:AF412)</f>
        <v>25</v>
      </c>
      <c r="AH412" s="25">
        <v>70</v>
      </c>
      <c r="AI412" s="26">
        <f>AG412/AH412</f>
        <v>0.35714285714285715</v>
      </c>
      <c r="AJ412" s="27" t="str">
        <f>IF(AG412&gt;75%*AH412,"Победитель",IF(AG412&gt;50%*AH412,"Призёр","Участник"))</f>
        <v>Участник</v>
      </c>
    </row>
    <row r="413" spans="1:36" x14ac:dyDescent="0.35">
      <c r="A413" s="23">
        <v>408</v>
      </c>
      <c r="B413" s="30" t="s">
        <v>8</v>
      </c>
      <c r="C413" s="31" t="s">
        <v>1005</v>
      </c>
      <c r="D413" s="31" t="s">
        <v>93</v>
      </c>
      <c r="E413" s="31" t="s">
        <v>392</v>
      </c>
      <c r="F413" s="24" t="str">
        <f>LEFT(C413,1)</f>
        <v>Е</v>
      </c>
      <c r="G413" s="24" t="str">
        <f>LEFT(D413,1)</f>
        <v>А</v>
      </c>
      <c r="H413" s="24" t="str">
        <f>LEFT(E413,1)</f>
        <v>К</v>
      </c>
      <c r="I413" s="32">
        <v>764204</v>
      </c>
      <c r="J413" s="31">
        <v>9</v>
      </c>
      <c r="K413" s="30" t="s">
        <v>673</v>
      </c>
      <c r="L413" s="17" t="s">
        <v>35</v>
      </c>
      <c r="M413" s="33">
        <v>0</v>
      </c>
      <c r="N413" s="33">
        <v>4</v>
      </c>
      <c r="O413" s="33">
        <v>0</v>
      </c>
      <c r="P413" s="33">
        <v>8</v>
      </c>
      <c r="Q413" s="33">
        <v>1</v>
      </c>
      <c r="R413" s="33">
        <v>4</v>
      </c>
      <c r="S413" s="33">
        <v>0</v>
      </c>
      <c r="T413" s="33">
        <v>0</v>
      </c>
      <c r="U413" s="33">
        <v>3</v>
      </c>
      <c r="V413" s="33">
        <v>1</v>
      </c>
      <c r="W413" s="33">
        <v>3</v>
      </c>
      <c r="X413" s="33"/>
      <c r="Y413" s="33"/>
      <c r="Z413" s="33"/>
      <c r="AA413" s="33"/>
      <c r="AB413" s="33"/>
      <c r="AC413" s="33"/>
      <c r="AD413" s="28"/>
      <c r="AE413" s="28"/>
      <c r="AF413" s="28"/>
      <c r="AG413" s="19">
        <f>SUM(M413:AF413)</f>
        <v>24</v>
      </c>
      <c r="AH413" s="25">
        <v>70</v>
      </c>
      <c r="AI413" s="26">
        <f>AG413/AH413</f>
        <v>0.34285714285714286</v>
      </c>
      <c r="AJ413" s="27" t="str">
        <f>IF(AG413&gt;75%*AH413,"Победитель",IF(AG413&gt;50%*AH413,"Призёр","Участник"))</f>
        <v>Участник</v>
      </c>
    </row>
    <row r="414" spans="1:36" x14ac:dyDescent="0.35">
      <c r="A414" s="23">
        <v>409</v>
      </c>
      <c r="B414" s="30" t="s">
        <v>177</v>
      </c>
      <c r="C414" s="31" t="s">
        <v>1003</v>
      </c>
      <c r="D414" s="31" t="s">
        <v>253</v>
      </c>
      <c r="E414" s="31" t="s">
        <v>305</v>
      </c>
      <c r="F414" s="24" t="str">
        <f>LEFT(C414,1)</f>
        <v>И</v>
      </c>
      <c r="G414" s="24" t="str">
        <f>LEFT(D414,1)</f>
        <v>В</v>
      </c>
      <c r="H414" s="24" t="str">
        <f>LEFT(E414,1)</f>
        <v>Д</v>
      </c>
      <c r="I414" s="32">
        <v>764204</v>
      </c>
      <c r="J414" s="31">
        <v>9</v>
      </c>
      <c r="K414" s="30" t="s">
        <v>670</v>
      </c>
      <c r="L414" s="17" t="s">
        <v>35</v>
      </c>
      <c r="M414" s="33">
        <v>1</v>
      </c>
      <c r="N414" s="33">
        <v>3</v>
      </c>
      <c r="O414" s="33">
        <v>0</v>
      </c>
      <c r="P414" s="33">
        <v>4</v>
      </c>
      <c r="Q414" s="33">
        <v>1</v>
      </c>
      <c r="R414" s="33">
        <v>4</v>
      </c>
      <c r="S414" s="33">
        <v>1</v>
      </c>
      <c r="T414" s="33">
        <v>2</v>
      </c>
      <c r="U414" s="33">
        <v>3</v>
      </c>
      <c r="V414" s="33">
        <v>2</v>
      </c>
      <c r="W414" s="33">
        <v>3</v>
      </c>
      <c r="X414" s="33"/>
      <c r="Y414" s="33"/>
      <c r="Z414" s="33"/>
      <c r="AA414" s="33"/>
      <c r="AB414" s="33"/>
      <c r="AC414" s="33"/>
      <c r="AD414" s="28"/>
      <c r="AE414" s="28"/>
      <c r="AF414" s="28"/>
      <c r="AG414" s="19">
        <f>SUM(M414:AF414)</f>
        <v>24</v>
      </c>
      <c r="AH414" s="25">
        <v>70</v>
      </c>
      <c r="AI414" s="26">
        <f>AG414/AH414</f>
        <v>0.34285714285714286</v>
      </c>
      <c r="AJ414" s="27" t="str">
        <f>IF(AG414&gt;75%*AH414,"Победитель",IF(AG414&gt;50%*AH414,"Призёр","Участник"))</f>
        <v>Участник</v>
      </c>
    </row>
    <row r="415" spans="1:36" x14ac:dyDescent="0.35">
      <c r="A415" s="23">
        <v>410</v>
      </c>
      <c r="B415" s="30" t="s">
        <v>8</v>
      </c>
      <c r="C415" s="31" t="s">
        <v>1004</v>
      </c>
      <c r="D415" s="31" t="s">
        <v>185</v>
      </c>
      <c r="E415" s="31" t="s">
        <v>339</v>
      </c>
      <c r="F415" s="24" t="str">
        <f>LEFT(C415,1)</f>
        <v>М</v>
      </c>
      <c r="G415" s="24" t="str">
        <f>LEFT(D415,1)</f>
        <v>Д</v>
      </c>
      <c r="H415" s="24" t="str">
        <f>LEFT(E415,1)</f>
        <v>И</v>
      </c>
      <c r="I415" s="32">
        <v>764204</v>
      </c>
      <c r="J415" s="31">
        <v>9</v>
      </c>
      <c r="K415" s="30" t="s">
        <v>671</v>
      </c>
      <c r="L415" s="17" t="s">
        <v>35</v>
      </c>
      <c r="M415" s="33">
        <v>0</v>
      </c>
      <c r="N415" s="33">
        <v>4</v>
      </c>
      <c r="O415" s="33">
        <v>0</v>
      </c>
      <c r="P415" s="33">
        <v>8</v>
      </c>
      <c r="Q415" s="33">
        <v>0</v>
      </c>
      <c r="R415" s="33">
        <v>0</v>
      </c>
      <c r="S415" s="33">
        <v>0</v>
      </c>
      <c r="T415" s="33">
        <v>0</v>
      </c>
      <c r="U415" s="33">
        <v>6</v>
      </c>
      <c r="V415" s="33">
        <v>0</v>
      </c>
      <c r="W415" s="33">
        <v>6</v>
      </c>
      <c r="X415" s="33"/>
      <c r="Y415" s="33"/>
      <c r="Z415" s="33"/>
      <c r="AA415" s="33"/>
      <c r="AB415" s="33"/>
      <c r="AC415" s="33"/>
      <c r="AD415" s="28"/>
      <c r="AE415" s="28"/>
      <c r="AF415" s="28"/>
      <c r="AG415" s="19">
        <f>SUM(M415:AF415)</f>
        <v>24</v>
      </c>
      <c r="AH415" s="25">
        <v>70</v>
      </c>
      <c r="AI415" s="26">
        <f>AG415/AH415</f>
        <v>0.34285714285714286</v>
      </c>
      <c r="AJ415" s="27" t="str">
        <f>IF(AG415&gt;75%*AH415,"Победитель",IF(AG415&gt;50%*AH415,"Призёр","Участник"))</f>
        <v>Участник</v>
      </c>
    </row>
    <row r="416" spans="1:36" x14ac:dyDescent="0.35">
      <c r="A416" s="23">
        <v>411</v>
      </c>
      <c r="B416" s="16" t="s">
        <v>38</v>
      </c>
      <c r="C416" s="16" t="s">
        <v>453</v>
      </c>
      <c r="D416" s="16" t="s">
        <v>115</v>
      </c>
      <c r="E416" s="16" t="s">
        <v>53</v>
      </c>
      <c r="F416" s="24" t="str">
        <f>LEFT(C416,1)</f>
        <v>А</v>
      </c>
      <c r="G416" s="24" t="str">
        <f>LEFT(D416,1)</f>
        <v>И</v>
      </c>
      <c r="H416" s="24" t="str">
        <f>LEFT(E416,1)</f>
        <v>А</v>
      </c>
      <c r="I416" s="20">
        <v>764201</v>
      </c>
      <c r="J416" s="21">
        <v>9</v>
      </c>
      <c r="K416" s="16" t="s">
        <v>180</v>
      </c>
      <c r="L416" s="17" t="s">
        <v>35</v>
      </c>
      <c r="M416" s="18">
        <v>0</v>
      </c>
      <c r="N416" s="18">
        <v>3</v>
      </c>
      <c r="O416" s="18">
        <v>0</v>
      </c>
      <c r="P416" s="18">
        <v>4</v>
      </c>
      <c r="Q416" s="18">
        <v>3</v>
      </c>
      <c r="R416" s="18">
        <v>6</v>
      </c>
      <c r="S416" s="18">
        <v>1</v>
      </c>
      <c r="T416" s="18">
        <v>0</v>
      </c>
      <c r="U416" s="18">
        <v>3</v>
      </c>
      <c r="V416" s="18">
        <v>0</v>
      </c>
      <c r="W416" s="18">
        <v>3</v>
      </c>
      <c r="X416" s="18"/>
      <c r="Y416" s="18"/>
      <c r="Z416" s="18"/>
      <c r="AA416" s="18"/>
      <c r="AB416" s="18"/>
      <c r="AC416" s="18"/>
      <c r="AD416" s="18"/>
      <c r="AE416" s="18"/>
      <c r="AF416" s="18"/>
      <c r="AG416" s="19">
        <f>SUM(M416:AF416)</f>
        <v>23</v>
      </c>
      <c r="AH416" s="25">
        <v>70</v>
      </c>
      <c r="AI416" s="26">
        <f>AG416/AH416</f>
        <v>0.32857142857142857</v>
      </c>
      <c r="AJ416" s="27" t="str">
        <f>IF(AG416&gt;75%*AH416,"Победитель",IF(AG416&gt;50%*AH416,"Призёр","Участник"))</f>
        <v>Участник</v>
      </c>
    </row>
    <row r="417" spans="1:36" x14ac:dyDescent="0.35">
      <c r="A417" s="23">
        <v>412</v>
      </c>
      <c r="B417" s="30" t="s">
        <v>177</v>
      </c>
      <c r="C417" s="31" t="s">
        <v>660</v>
      </c>
      <c r="D417" s="31" t="s">
        <v>661</v>
      </c>
      <c r="E417" s="31" t="s">
        <v>160</v>
      </c>
      <c r="F417" s="24" t="str">
        <f>LEFT(C417,1)</f>
        <v>К</v>
      </c>
      <c r="G417" s="24" t="str">
        <f>LEFT(D417,1)</f>
        <v>Т</v>
      </c>
      <c r="H417" s="24" t="str">
        <f>LEFT(E417,1)</f>
        <v>М</v>
      </c>
      <c r="I417" s="32">
        <v>764204</v>
      </c>
      <c r="J417" s="31">
        <v>9</v>
      </c>
      <c r="K417" s="30" t="s">
        <v>662</v>
      </c>
      <c r="L417" s="17" t="s">
        <v>35</v>
      </c>
      <c r="M417" s="33">
        <v>0</v>
      </c>
      <c r="N417" s="33">
        <v>1</v>
      </c>
      <c r="O417" s="33">
        <v>2</v>
      </c>
      <c r="P417" s="33">
        <v>8</v>
      </c>
      <c r="Q417" s="33">
        <v>0</v>
      </c>
      <c r="R417" s="33">
        <v>4</v>
      </c>
      <c r="S417" s="33">
        <v>0</v>
      </c>
      <c r="T417" s="33">
        <v>0</v>
      </c>
      <c r="U417" s="33">
        <v>6</v>
      </c>
      <c r="V417" s="33">
        <v>0</v>
      </c>
      <c r="W417" s="33">
        <v>0</v>
      </c>
      <c r="X417" s="33"/>
      <c r="Y417" s="33"/>
      <c r="Z417" s="33"/>
      <c r="AA417" s="33"/>
      <c r="AB417" s="33"/>
      <c r="AC417" s="33"/>
      <c r="AD417" s="28"/>
      <c r="AE417" s="28"/>
      <c r="AF417" s="28"/>
      <c r="AG417" s="19">
        <f>SUM(M417:AF417)</f>
        <v>21</v>
      </c>
      <c r="AH417" s="25">
        <v>70</v>
      </c>
      <c r="AI417" s="26">
        <f>AG417/AH417</f>
        <v>0.3</v>
      </c>
      <c r="AJ417" s="27" t="str">
        <f>IF(AG417&gt;75%*AH417,"Победитель",IF(AG417&gt;50%*AH417,"Призёр","Участник"))</f>
        <v>Участник</v>
      </c>
    </row>
    <row r="418" spans="1:36" x14ac:dyDescent="0.35">
      <c r="A418" s="23">
        <v>413</v>
      </c>
      <c r="B418" s="16" t="s">
        <v>55</v>
      </c>
      <c r="C418" s="16" t="s">
        <v>781</v>
      </c>
      <c r="D418" s="16" t="s">
        <v>782</v>
      </c>
      <c r="E418" s="16" t="s">
        <v>62</v>
      </c>
      <c r="F418" s="24" t="str">
        <f>LEFT(C418,1)</f>
        <v>К</v>
      </c>
      <c r="G418" s="24" t="str">
        <f>LEFT(D418,1)</f>
        <v>В</v>
      </c>
      <c r="H418" s="24" t="str">
        <f>LEFT(E418,1)</f>
        <v>В</v>
      </c>
      <c r="I418" s="16">
        <v>764206</v>
      </c>
      <c r="J418" s="21">
        <v>9</v>
      </c>
      <c r="K418" s="16" t="s">
        <v>783</v>
      </c>
      <c r="L418" s="17" t="s">
        <v>35</v>
      </c>
      <c r="M418" s="28">
        <v>21</v>
      </c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19">
        <f>SUM(M418:AF418)</f>
        <v>21</v>
      </c>
      <c r="AH418" s="25">
        <v>70</v>
      </c>
      <c r="AI418" s="26">
        <f>AG418/AH418</f>
        <v>0.3</v>
      </c>
      <c r="AJ418" s="27" t="str">
        <f>IF(AG418&gt;75%*AH418,"Победитель",IF(AG418&gt;50%*AH418,"Призёр","Участник"))</f>
        <v>Участник</v>
      </c>
    </row>
    <row r="419" spans="1:36" x14ac:dyDescent="0.35">
      <c r="A419" s="23">
        <v>414</v>
      </c>
      <c r="B419" s="16" t="s">
        <v>177</v>
      </c>
      <c r="C419" s="16" t="s">
        <v>549</v>
      </c>
      <c r="D419" s="16" t="s">
        <v>52</v>
      </c>
      <c r="E419" s="16" t="s">
        <v>157</v>
      </c>
      <c r="F419" s="24" t="str">
        <f>LEFT(C419,1)</f>
        <v>А</v>
      </c>
      <c r="G419" s="24" t="str">
        <f>LEFT(D419,1)</f>
        <v>Е</v>
      </c>
      <c r="H419" s="24" t="str">
        <f>LEFT(E419,1)</f>
        <v>Д</v>
      </c>
      <c r="I419" s="20">
        <v>763106</v>
      </c>
      <c r="J419" s="21">
        <v>9</v>
      </c>
      <c r="K419" s="16" t="s">
        <v>180</v>
      </c>
      <c r="L419" s="17" t="s">
        <v>35</v>
      </c>
      <c r="M419" s="18">
        <v>0</v>
      </c>
      <c r="N419" s="18">
        <v>1</v>
      </c>
      <c r="O419" s="18">
        <v>0</v>
      </c>
      <c r="P419" s="18">
        <v>4</v>
      </c>
      <c r="Q419" s="18">
        <v>2</v>
      </c>
      <c r="R419" s="18">
        <v>4</v>
      </c>
      <c r="S419" s="18">
        <v>1</v>
      </c>
      <c r="T419" s="18">
        <v>1</v>
      </c>
      <c r="U419" s="18">
        <v>6</v>
      </c>
      <c r="V419" s="18">
        <v>0</v>
      </c>
      <c r="W419" s="18">
        <v>0</v>
      </c>
      <c r="X419" s="28"/>
      <c r="Y419" s="28"/>
      <c r="Z419" s="28"/>
      <c r="AA419" s="28"/>
      <c r="AB419" s="28"/>
      <c r="AC419" s="28"/>
      <c r="AD419" s="28"/>
      <c r="AE419" s="28"/>
      <c r="AF419" s="28"/>
      <c r="AG419" s="19">
        <f>SUM(M419:AF419)</f>
        <v>19</v>
      </c>
      <c r="AH419" s="25">
        <v>70</v>
      </c>
      <c r="AI419" s="26">
        <f>AG419/AH419</f>
        <v>0.27142857142857141</v>
      </c>
      <c r="AJ419" s="27" t="str">
        <f>IF(AG419&gt;75%*AH419,"Победитель",IF(AG419&gt;50%*AH419,"Призёр","Участник"))</f>
        <v>Участник</v>
      </c>
    </row>
    <row r="420" spans="1:36" x14ac:dyDescent="0.35">
      <c r="A420" s="23">
        <v>415</v>
      </c>
      <c r="B420" s="30" t="s">
        <v>177</v>
      </c>
      <c r="C420" s="31" t="s">
        <v>541</v>
      </c>
      <c r="D420" s="31" t="s">
        <v>582</v>
      </c>
      <c r="E420" s="31" t="s">
        <v>459</v>
      </c>
      <c r="F420" s="24" t="str">
        <f>LEFT(C420,1)</f>
        <v>С</v>
      </c>
      <c r="G420" s="24" t="str">
        <f>LEFT(D420,1)</f>
        <v>А</v>
      </c>
      <c r="H420" s="24" t="str">
        <f>LEFT(E420,1)</f>
        <v>О</v>
      </c>
      <c r="I420" s="32">
        <v>764204</v>
      </c>
      <c r="J420" s="31">
        <v>9</v>
      </c>
      <c r="K420" s="30" t="s">
        <v>665</v>
      </c>
      <c r="L420" s="17" t="s">
        <v>35</v>
      </c>
      <c r="M420" s="33">
        <v>2</v>
      </c>
      <c r="N420" s="33">
        <v>2</v>
      </c>
      <c r="O420" s="33">
        <v>0</v>
      </c>
      <c r="P420" s="33">
        <v>4</v>
      </c>
      <c r="Q420" s="33">
        <v>2</v>
      </c>
      <c r="R420" s="33">
        <v>2</v>
      </c>
      <c r="S420" s="33">
        <v>2</v>
      </c>
      <c r="T420" s="33">
        <v>1</v>
      </c>
      <c r="U420" s="33">
        <v>3</v>
      </c>
      <c r="V420" s="33">
        <v>0</v>
      </c>
      <c r="W420" s="33">
        <v>0</v>
      </c>
      <c r="X420" s="33"/>
      <c r="Y420" s="33"/>
      <c r="Z420" s="33"/>
      <c r="AA420" s="33"/>
      <c r="AB420" s="33"/>
      <c r="AC420" s="33"/>
      <c r="AD420" s="28"/>
      <c r="AE420" s="28"/>
      <c r="AF420" s="28"/>
      <c r="AG420" s="19">
        <f>SUM(M420:AF420)</f>
        <v>18</v>
      </c>
      <c r="AH420" s="25">
        <v>70</v>
      </c>
      <c r="AI420" s="26">
        <f>AG420/AH420</f>
        <v>0.25714285714285712</v>
      </c>
      <c r="AJ420" s="27" t="str">
        <f>IF(AG420&gt;75%*AH420,"Победитель",IF(AG420&gt;50%*AH420,"Призёр","Участник"))</f>
        <v>Участник</v>
      </c>
    </row>
    <row r="421" spans="1:36" x14ac:dyDescent="0.35">
      <c r="A421" s="23">
        <v>416</v>
      </c>
      <c r="B421" s="16" t="s">
        <v>177</v>
      </c>
      <c r="C421" s="16" t="s">
        <v>441</v>
      </c>
      <c r="D421" s="16" t="s">
        <v>821</v>
      </c>
      <c r="E421" s="16" t="s">
        <v>822</v>
      </c>
      <c r="F421" s="24" t="str">
        <f>LEFT(C421,1)</f>
        <v>М</v>
      </c>
      <c r="G421" s="24" t="str">
        <f>LEFT(D421,1)</f>
        <v>Э</v>
      </c>
      <c r="H421" s="24" t="str">
        <f>LEFT(E421,1)</f>
        <v>А</v>
      </c>
      <c r="I421" s="16">
        <v>764207</v>
      </c>
      <c r="J421" s="21">
        <v>9</v>
      </c>
      <c r="K421" s="16" t="s">
        <v>218</v>
      </c>
      <c r="L421" s="17" t="s">
        <v>35</v>
      </c>
      <c r="M421" s="28">
        <v>3</v>
      </c>
      <c r="N421" s="28">
        <v>8</v>
      </c>
      <c r="O421" s="28">
        <v>2</v>
      </c>
      <c r="P421" s="28">
        <v>0</v>
      </c>
      <c r="Q421" s="28">
        <v>3</v>
      </c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19">
        <f>SUM(M421:AF421)</f>
        <v>16</v>
      </c>
      <c r="AH421" s="25">
        <v>70</v>
      </c>
      <c r="AI421" s="26">
        <f>AG421/AH421</f>
        <v>0.22857142857142856</v>
      </c>
      <c r="AJ421" s="27" t="str">
        <f>IF(AG421&gt;75%*AH421,"Победитель",IF(AG421&gt;50%*AH421,"Призёр","Участник"))</f>
        <v>Участник</v>
      </c>
    </row>
    <row r="422" spans="1:36" x14ac:dyDescent="0.35">
      <c r="A422" s="23">
        <v>417</v>
      </c>
      <c r="B422" s="30" t="s">
        <v>177</v>
      </c>
      <c r="C422" s="31" t="s">
        <v>1006</v>
      </c>
      <c r="D422" s="31" t="s">
        <v>653</v>
      </c>
      <c r="E422" s="31" t="s">
        <v>168</v>
      </c>
      <c r="F422" s="24" t="str">
        <f>LEFT(C422,1)</f>
        <v>П</v>
      </c>
      <c r="G422" s="24" t="str">
        <f>LEFT(D422,1)</f>
        <v>А</v>
      </c>
      <c r="H422" s="24" t="str">
        <f>LEFT(E422,1)</f>
        <v>С</v>
      </c>
      <c r="I422" s="32">
        <v>764204</v>
      </c>
      <c r="J422" s="31">
        <v>9</v>
      </c>
      <c r="K422" s="30" t="s">
        <v>672</v>
      </c>
      <c r="L422" s="17" t="s">
        <v>35</v>
      </c>
      <c r="M422" s="33">
        <v>0</v>
      </c>
      <c r="N422" s="33">
        <v>3</v>
      </c>
      <c r="O422" s="33">
        <v>0</v>
      </c>
      <c r="P422" s="33">
        <v>0</v>
      </c>
      <c r="Q422" s="33">
        <v>0</v>
      </c>
      <c r="R422" s="33">
        <v>2</v>
      </c>
      <c r="S422" s="33">
        <v>0</v>
      </c>
      <c r="T422" s="33">
        <v>2</v>
      </c>
      <c r="U422" s="33">
        <v>6</v>
      </c>
      <c r="V422" s="33">
        <v>0</v>
      </c>
      <c r="W422" s="33">
        <v>3</v>
      </c>
      <c r="X422" s="33"/>
      <c r="Y422" s="33"/>
      <c r="Z422" s="33"/>
      <c r="AA422" s="33"/>
      <c r="AB422" s="33"/>
      <c r="AC422" s="33"/>
      <c r="AD422" s="28"/>
      <c r="AE422" s="28"/>
      <c r="AF422" s="28"/>
      <c r="AG422" s="19">
        <f>SUM(M422:AF422)</f>
        <v>16</v>
      </c>
      <c r="AH422" s="25">
        <v>70</v>
      </c>
      <c r="AI422" s="26">
        <f>AG422/AH422</f>
        <v>0.22857142857142856</v>
      </c>
      <c r="AJ422" s="27" t="str">
        <f>IF(AG422&gt;75%*AH422,"Победитель",IF(AG422&gt;50%*AH422,"Призёр","Участник"))</f>
        <v>Участник</v>
      </c>
    </row>
    <row r="423" spans="1:36" x14ac:dyDescent="0.35">
      <c r="A423" s="23">
        <v>418</v>
      </c>
      <c r="B423" s="16" t="s">
        <v>8</v>
      </c>
      <c r="C423" s="16" t="s">
        <v>550</v>
      </c>
      <c r="D423" s="16" t="s">
        <v>295</v>
      </c>
      <c r="E423" s="16" t="s">
        <v>70</v>
      </c>
      <c r="F423" s="24" t="str">
        <f>LEFT(C423,1)</f>
        <v>А</v>
      </c>
      <c r="G423" s="24" t="str">
        <f>LEFT(D423,1)</f>
        <v>Н</v>
      </c>
      <c r="H423" s="24" t="str">
        <f>LEFT(E423,1)</f>
        <v>Е</v>
      </c>
      <c r="I423" s="20">
        <v>763106</v>
      </c>
      <c r="J423" s="21">
        <v>9</v>
      </c>
      <c r="K423" s="16" t="s">
        <v>215</v>
      </c>
      <c r="L423" s="17" t="s">
        <v>35</v>
      </c>
      <c r="M423" s="18">
        <v>0</v>
      </c>
      <c r="N423" s="18">
        <v>1</v>
      </c>
      <c r="O423" s="18">
        <v>0</v>
      </c>
      <c r="P423" s="18">
        <v>4</v>
      </c>
      <c r="Q423" s="18">
        <v>3</v>
      </c>
      <c r="R423" s="18">
        <v>0</v>
      </c>
      <c r="S423" s="18">
        <v>0</v>
      </c>
      <c r="T423" s="18">
        <v>1</v>
      </c>
      <c r="U423" s="18">
        <v>6</v>
      </c>
      <c r="V423" s="18">
        <v>0</v>
      </c>
      <c r="W423" s="18">
        <v>0</v>
      </c>
      <c r="X423" s="28"/>
      <c r="Y423" s="28"/>
      <c r="Z423" s="28"/>
      <c r="AA423" s="28"/>
      <c r="AB423" s="28"/>
      <c r="AC423" s="28"/>
      <c r="AD423" s="28"/>
      <c r="AE423" s="28"/>
      <c r="AF423" s="28"/>
      <c r="AG423" s="19">
        <f>SUM(M423:AF423)</f>
        <v>15</v>
      </c>
      <c r="AH423" s="25">
        <v>70</v>
      </c>
      <c r="AI423" s="26">
        <f>AG423/AH423</f>
        <v>0.21428571428571427</v>
      </c>
      <c r="AJ423" s="27" t="str">
        <f>IF(AG423&gt;75%*AH423,"Победитель",IF(AG423&gt;50%*AH423,"Призёр","Участник"))</f>
        <v>Участник</v>
      </c>
    </row>
    <row r="424" spans="1:36" x14ac:dyDescent="0.35">
      <c r="A424" s="23">
        <v>419</v>
      </c>
      <c r="B424" s="16" t="s">
        <v>8</v>
      </c>
      <c r="C424" s="16" t="s">
        <v>551</v>
      </c>
      <c r="D424" s="16" t="s">
        <v>85</v>
      </c>
      <c r="E424" s="16" t="s">
        <v>106</v>
      </c>
      <c r="F424" s="24" t="str">
        <f>LEFT(C424,1)</f>
        <v>М</v>
      </c>
      <c r="G424" s="24" t="str">
        <f>LEFT(D424,1)</f>
        <v>В</v>
      </c>
      <c r="H424" s="24" t="str">
        <f>LEFT(E424,1)</f>
        <v>А</v>
      </c>
      <c r="I424" s="20">
        <v>763106</v>
      </c>
      <c r="J424" s="21">
        <v>9</v>
      </c>
      <c r="K424" s="16" t="s">
        <v>218</v>
      </c>
      <c r="L424" s="17" t="s">
        <v>35</v>
      </c>
      <c r="M424" s="18">
        <v>0</v>
      </c>
      <c r="N424" s="18">
        <v>1</v>
      </c>
      <c r="O424" s="18">
        <v>0</v>
      </c>
      <c r="P424" s="18">
        <v>4</v>
      </c>
      <c r="Q424" s="18">
        <v>1</v>
      </c>
      <c r="R424" s="18">
        <v>0</v>
      </c>
      <c r="S424" s="18">
        <v>0</v>
      </c>
      <c r="T424" s="18">
        <v>0</v>
      </c>
      <c r="U424" s="18">
        <v>6</v>
      </c>
      <c r="V424" s="18">
        <v>0</v>
      </c>
      <c r="W424" s="18">
        <v>0</v>
      </c>
      <c r="X424" s="28"/>
      <c r="Y424" s="28"/>
      <c r="Z424" s="28"/>
      <c r="AA424" s="28"/>
      <c r="AB424" s="28"/>
      <c r="AC424" s="28"/>
      <c r="AD424" s="28"/>
      <c r="AE424" s="28"/>
      <c r="AF424" s="28"/>
      <c r="AG424" s="19">
        <f>SUM(M424:AF424)</f>
        <v>12</v>
      </c>
      <c r="AH424" s="25">
        <v>70</v>
      </c>
      <c r="AI424" s="26">
        <f>AG424/AH424</f>
        <v>0.17142857142857143</v>
      </c>
      <c r="AJ424" s="27" t="str">
        <f>IF(AG424&gt;75%*AH424,"Победитель",IF(AG424&gt;50%*AH424,"Призёр","Участник"))</f>
        <v>Участник</v>
      </c>
    </row>
    <row r="425" spans="1:36" x14ac:dyDescent="0.35">
      <c r="A425" s="23">
        <v>420</v>
      </c>
      <c r="B425" s="16" t="s">
        <v>8</v>
      </c>
      <c r="C425" s="16" t="s">
        <v>926</v>
      </c>
      <c r="D425" s="16" t="s">
        <v>361</v>
      </c>
      <c r="E425" s="16" t="s">
        <v>186</v>
      </c>
      <c r="F425" s="24" t="str">
        <f>LEFT(C425,1)</f>
        <v>Р</v>
      </c>
      <c r="G425" s="24" t="str">
        <f>LEFT(D425,1)</f>
        <v>Н</v>
      </c>
      <c r="H425" s="24" t="str">
        <f>LEFT(E425,1)</f>
        <v>Д</v>
      </c>
      <c r="I425" s="16">
        <v>764207</v>
      </c>
      <c r="J425" s="21">
        <v>10</v>
      </c>
      <c r="K425" s="16" t="s">
        <v>937</v>
      </c>
      <c r="L425" s="17" t="s">
        <v>35</v>
      </c>
      <c r="M425" s="28">
        <v>10</v>
      </c>
      <c r="N425" s="28">
        <v>9</v>
      </c>
      <c r="O425" s="28">
        <v>7</v>
      </c>
      <c r="P425" s="28">
        <v>62</v>
      </c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19">
        <f>SUM(M425:AF425)</f>
        <v>88</v>
      </c>
      <c r="AH425" s="25">
        <v>100</v>
      </c>
      <c r="AI425" s="26">
        <f>AG425/AH425</f>
        <v>0.88</v>
      </c>
      <c r="AJ425" s="62" t="str">
        <f>IF(AG425&gt;75%*AH425,"Победитель",IF(AG425&gt;50%*AH425,"Призёр","Участник"))</f>
        <v>Победитель</v>
      </c>
    </row>
    <row r="426" spans="1:36" x14ac:dyDescent="0.35">
      <c r="A426" s="23">
        <v>421</v>
      </c>
      <c r="B426" s="16" t="s">
        <v>177</v>
      </c>
      <c r="C426" s="16" t="s">
        <v>306</v>
      </c>
      <c r="D426" s="16" t="s">
        <v>307</v>
      </c>
      <c r="E426" s="16" t="s">
        <v>110</v>
      </c>
      <c r="F426" s="24" t="str">
        <f>LEFT(C426,1)</f>
        <v>Ш</v>
      </c>
      <c r="G426" s="24" t="str">
        <f>LEFT(D426,1)</f>
        <v>Г</v>
      </c>
      <c r="H426" s="24" t="str">
        <f>LEFT(E426,1)</f>
        <v>А</v>
      </c>
      <c r="I426" s="20">
        <v>764202</v>
      </c>
      <c r="J426" s="21">
        <v>10</v>
      </c>
      <c r="K426" s="16" t="s">
        <v>228</v>
      </c>
      <c r="L426" s="17" t="s">
        <v>35</v>
      </c>
      <c r="M426" s="28">
        <v>10</v>
      </c>
      <c r="N426" s="28">
        <v>4</v>
      </c>
      <c r="O426" s="28">
        <v>9</v>
      </c>
      <c r="P426" s="28">
        <v>10</v>
      </c>
      <c r="Q426" s="28">
        <v>10</v>
      </c>
      <c r="R426" s="28">
        <v>4</v>
      </c>
      <c r="S426" s="28">
        <v>2</v>
      </c>
      <c r="T426" s="28">
        <v>1</v>
      </c>
      <c r="U426" s="28">
        <v>15</v>
      </c>
      <c r="V426" s="28">
        <v>10</v>
      </c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19">
        <f>SUM(M426:AF426)</f>
        <v>75</v>
      </c>
      <c r="AH426" s="25">
        <v>100</v>
      </c>
      <c r="AI426" s="26">
        <f>AG426/AH426</f>
        <v>0.75</v>
      </c>
      <c r="AJ426" s="62" t="str">
        <f>IF(AG426&gt;75%*AH426,"Победитель",IF(AG426&gt;50%*AH426,"Призёр","Участник"))</f>
        <v>Призёр</v>
      </c>
    </row>
    <row r="427" spans="1:36" x14ac:dyDescent="0.35">
      <c r="A427" s="23">
        <v>422</v>
      </c>
      <c r="B427" s="16" t="s">
        <v>8</v>
      </c>
      <c r="C427" s="16" t="s">
        <v>909</v>
      </c>
      <c r="D427" s="16" t="s">
        <v>118</v>
      </c>
      <c r="E427" s="16" t="s">
        <v>62</v>
      </c>
      <c r="F427" s="24" t="str">
        <f>LEFT(C427,1)</f>
        <v>Б</v>
      </c>
      <c r="G427" s="24" t="str">
        <f>LEFT(D427,1)</f>
        <v>К</v>
      </c>
      <c r="H427" s="24" t="str">
        <f>LEFT(E427,1)</f>
        <v>В</v>
      </c>
      <c r="I427" s="16">
        <v>764207</v>
      </c>
      <c r="J427" s="21">
        <v>10</v>
      </c>
      <c r="K427" s="16" t="s">
        <v>937</v>
      </c>
      <c r="L427" s="17" t="s">
        <v>35</v>
      </c>
      <c r="M427" s="28">
        <v>8</v>
      </c>
      <c r="N427" s="28">
        <v>9</v>
      </c>
      <c r="O427" s="28">
        <v>8</v>
      </c>
      <c r="P427" s="28">
        <v>49</v>
      </c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19">
        <f>SUM(M427:AF427)</f>
        <v>74</v>
      </c>
      <c r="AH427" s="25">
        <v>100</v>
      </c>
      <c r="AI427" s="26">
        <f>AG427/AH427</f>
        <v>0.74</v>
      </c>
      <c r="AJ427" s="62" t="str">
        <f>IF(AG427&gt;75%*AH427,"Победитель",IF(AG427&gt;50%*AH427,"Призёр","Участник"))</f>
        <v>Призёр</v>
      </c>
    </row>
    <row r="428" spans="1:36" x14ac:dyDescent="0.35">
      <c r="A428" s="23">
        <v>423</v>
      </c>
      <c r="B428" s="16" t="s">
        <v>55</v>
      </c>
      <c r="C428" s="16" t="s">
        <v>462</v>
      </c>
      <c r="D428" s="16" t="s">
        <v>163</v>
      </c>
      <c r="E428" s="16" t="s">
        <v>186</v>
      </c>
      <c r="F428" s="24" t="str">
        <f>LEFT(C428,1)</f>
        <v>И</v>
      </c>
      <c r="G428" s="24" t="str">
        <f>LEFT(D428,1)</f>
        <v>С</v>
      </c>
      <c r="H428" s="24" t="str">
        <f>LEFT(E428,1)</f>
        <v>Д</v>
      </c>
      <c r="I428" s="20">
        <v>764201</v>
      </c>
      <c r="J428" s="21">
        <v>10</v>
      </c>
      <c r="K428" s="16" t="s">
        <v>228</v>
      </c>
      <c r="L428" s="17" t="s">
        <v>35</v>
      </c>
      <c r="M428" s="28">
        <v>8</v>
      </c>
      <c r="N428" s="28">
        <v>6</v>
      </c>
      <c r="O428" s="28">
        <v>8</v>
      </c>
      <c r="P428" s="28">
        <v>6</v>
      </c>
      <c r="Q428" s="28">
        <v>7</v>
      </c>
      <c r="R428" s="28">
        <v>6</v>
      </c>
      <c r="S428" s="28">
        <v>6</v>
      </c>
      <c r="T428" s="28">
        <v>2</v>
      </c>
      <c r="U428" s="28">
        <v>10</v>
      </c>
      <c r="V428" s="28">
        <v>10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19">
        <f>SUM(M428:AF428)</f>
        <v>69</v>
      </c>
      <c r="AH428" s="25">
        <v>100</v>
      </c>
      <c r="AI428" s="26">
        <f>AG428/AH428</f>
        <v>0.69</v>
      </c>
      <c r="AJ428" s="62" t="str">
        <f>IF(AG428&gt;75%*AH428,"Победитель",IF(AG428&gt;50%*AH428,"Призёр","Участник"))</f>
        <v>Призёр</v>
      </c>
    </row>
    <row r="429" spans="1:36" x14ac:dyDescent="0.35">
      <c r="A429" s="23">
        <v>424</v>
      </c>
      <c r="B429" s="16" t="s">
        <v>177</v>
      </c>
      <c r="C429" s="16" t="s">
        <v>915</v>
      </c>
      <c r="D429" s="16" t="s">
        <v>192</v>
      </c>
      <c r="E429" s="16" t="s">
        <v>499</v>
      </c>
      <c r="F429" s="24" t="str">
        <f>LEFT(C429,1)</f>
        <v>К</v>
      </c>
      <c r="G429" s="24" t="str">
        <f>LEFT(D429,1)</f>
        <v>Д</v>
      </c>
      <c r="H429" s="24" t="str">
        <f>LEFT(E429,1)</f>
        <v>Ю</v>
      </c>
      <c r="I429" s="16">
        <v>764207</v>
      </c>
      <c r="J429" s="21">
        <v>10</v>
      </c>
      <c r="K429" s="16" t="s">
        <v>937</v>
      </c>
      <c r="L429" s="17" t="s">
        <v>35</v>
      </c>
      <c r="M429" s="28">
        <v>9</v>
      </c>
      <c r="N429" s="28">
        <v>4</v>
      </c>
      <c r="O429" s="28">
        <v>8</v>
      </c>
      <c r="P429" s="28">
        <v>45</v>
      </c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19">
        <f>SUM(M429:AF429)</f>
        <v>66</v>
      </c>
      <c r="AH429" s="25">
        <v>100</v>
      </c>
      <c r="AI429" s="26">
        <f>AG429/AH429</f>
        <v>0.66</v>
      </c>
      <c r="AJ429" s="62" t="str">
        <f>IF(AG429&gt;75%*AH429,"Победитель",IF(AG429&gt;50%*AH429,"Призёр","Участник"))</f>
        <v>Призёр</v>
      </c>
    </row>
    <row r="430" spans="1:36" x14ac:dyDescent="0.35">
      <c r="A430" s="23">
        <v>425</v>
      </c>
      <c r="B430" s="16" t="s">
        <v>177</v>
      </c>
      <c r="C430" s="16" t="s">
        <v>255</v>
      </c>
      <c r="D430" s="16" t="s">
        <v>256</v>
      </c>
      <c r="E430" s="16" t="s">
        <v>53</v>
      </c>
      <c r="F430" s="24" t="str">
        <f>LEFT(C430,1)</f>
        <v>К</v>
      </c>
      <c r="G430" s="24" t="str">
        <f>LEFT(D430,1)</f>
        <v>М</v>
      </c>
      <c r="H430" s="24" t="str">
        <f>LEFT(E430,1)</f>
        <v>А</v>
      </c>
      <c r="I430" s="20">
        <v>761301</v>
      </c>
      <c r="J430" s="21">
        <v>10</v>
      </c>
      <c r="K430" s="29" t="s">
        <v>222</v>
      </c>
      <c r="L430" s="17" t="s">
        <v>35</v>
      </c>
      <c r="M430" s="18">
        <v>8</v>
      </c>
      <c r="N430" s="18">
        <v>2</v>
      </c>
      <c r="O430" s="18">
        <v>10</v>
      </c>
      <c r="P430" s="18">
        <v>8</v>
      </c>
      <c r="Q430" s="18">
        <v>10</v>
      </c>
      <c r="R430" s="18">
        <v>6</v>
      </c>
      <c r="S430" s="18">
        <v>4</v>
      </c>
      <c r="T430" s="18">
        <v>4</v>
      </c>
      <c r="U430" s="18">
        <v>7</v>
      </c>
      <c r="V430" s="18">
        <v>7</v>
      </c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19">
        <f>SUM(M430:AF430)</f>
        <v>66</v>
      </c>
      <c r="AH430" s="25">
        <v>100</v>
      </c>
      <c r="AI430" s="26">
        <f>AG430/AH430</f>
        <v>0.66</v>
      </c>
      <c r="AJ430" s="62" t="str">
        <f>IF(AG430&gt;75%*AH430,"Победитель",IF(AG430&gt;50%*AH430,"Призёр","Участник"))</f>
        <v>Призёр</v>
      </c>
    </row>
    <row r="431" spans="1:36" x14ac:dyDescent="0.35">
      <c r="A431" s="23">
        <v>426</v>
      </c>
      <c r="B431" s="16" t="s">
        <v>177</v>
      </c>
      <c r="C431" s="16" t="s">
        <v>304</v>
      </c>
      <c r="D431" s="16" t="s">
        <v>253</v>
      </c>
      <c r="E431" s="16" t="s">
        <v>305</v>
      </c>
      <c r="F431" s="24" t="str">
        <f>LEFT(C431,1)</f>
        <v>Р</v>
      </c>
      <c r="G431" s="24" t="str">
        <f>LEFT(D431,1)</f>
        <v>В</v>
      </c>
      <c r="H431" s="24" t="str">
        <f>LEFT(E431,1)</f>
        <v>Д</v>
      </c>
      <c r="I431" s="20">
        <v>764202</v>
      </c>
      <c r="J431" s="21">
        <v>10</v>
      </c>
      <c r="K431" s="29" t="s">
        <v>225</v>
      </c>
      <c r="L431" s="17" t="s">
        <v>35</v>
      </c>
      <c r="M431" s="18">
        <v>7</v>
      </c>
      <c r="N431" s="18">
        <v>1</v>
      </c>
      <c r="O431" s="18">
        <v>10</v>
      </c>
      <c r="P431" s="18">
        <v>4</v>
      </c>
      <c r="Q431" s="18">
        <v>10</v>
      </c>
      <c r="R431" s="18">
        <v>6</v>
      </c>
      <c r="S431" s="18">
        <v>1</v>
      </c>
      <c r="T431" s="18">
        <v>2</v>
      </c>
      <c r="U431" s="18">
        <v>15</v>
      </c>
      <c r="V431" s="18">
        <v>10</v>
      </c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9">
        <f>SUM(M431:AF431)</f>
        <v>66</v>
      </c>
      <c r="AH431" s="25">
        <v>100</v>
      </c>
      <c r="AI431" s="26">
        <f>AG431/AH431</f>
        <v>0.66</v>
      </c>
      <c r="AJ431" s="62" t="str">
        <f>IF(AG431&gt;75%*AH431,"Победитель",IF(AG431&gt;50%*AH431,"Призёр","Участник"))</f>
        <v>Призёр</v>
      </c>
    </row>
    <row r="432" spans="1:36" x14ac:dyDescent="0.35">
      <c r="A432" s="23">
        <v>427</v>
      </c>
      <c r="B432" s="16" t="s">
        <v>55</v>
      </c>
      <c r="C432" s="16" t="s">
        <v>466</v>
      </c>
      <c r="D432" s="16" t="s">
        <v>100</v>
      </c>
      <c r="E432" s="16" t="s">
        <v>58</v>
      </c>
      <c r="F432" s="24" t="str">
        <f>LEFT(C432,1)</f>
        <v>О</v>
      </c>
      <c r="G432" s="24" t="str">
        <f>LEFT(D432,1)</f>
        <v>М</v>
      </c>
      <c r="H432" s="24" t="str">
        <f>LEFT(E432,1)</f>
        <v>А</v>
      </c>
      <c r="I432" s="20">
        <v>764201</v>
      </c>
      <c r="J432" s="21">
        <v>10</v>
      </c>
      <c r="K432" s="16" t="s">
        <v>467</v>
      </c>
      <c r="L432" s="17" t="s">
        <v>35</v>
      </c>
      <c r="M432" s="28">
        <v>7</v>
      </c>
      <c r="N432" s="28">
        <v>7</v>
      </c>
      <c r="O432" s="28">
        <v>8</v>
      </c>
      <c r="P432" s="28">
        <v>6</v>
      </c>
      <c r="Q432" s="28">
        <v>10</v>
      </c>
      <c r="R432" s="28">
        <v>6</v>
      </c>
      <c r="S432" s="28">
        <v>2</v>
      </c>
      <c r="T432" s="28">
        <v>4</v>
      </c>
      <c r="U432" s="28">
        <v>5</v>
      </c>
      <c r="V432" s="28">
        <v>10</v>
      </c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19">
        <f>SUM(M432:AF432)</f>
        <v>65</v>
      </c>
      <c r="AH432" s="25">
        <v>100</v>
      </c>
      <c r="AI432" s="26">
        <f>AG432/AH432</f>
        <v>0.65</v>
      </c>
      <c r="AJ432" s="62" t="str">
        <f>IF(AG432&gt;75%*AH432,"Победитель",IF(AG432&gt;50%*AH432,"Призёр","Участник"))</f>
        <v>Призёр</v>
      </c>
    </row>
    <row r="433" spans="1:36" x14ac:dyDescent="0.35">
      <c r="A433" s="23">
        <v>428</v>
      </c>
      <c r="B433" s="16" t="s">
        <v>55</v>
      </c>
      <c r="C433" s="16" t="s">
        <v>460</v>
      </c>
      <c r="D433" s="16" t="s">
        <v>221</v>
      </c>
      <c r="E433" s="16" t="s">
        <v>461</v>
      </c>
      <c r="F433" s="24" t="str">
        <f>LEFT(C433,1)</f>
        <v>Ш</v>
      </c>
      <c r="G433" s="24" t="str">
        <f>LEFT(D433,1)</f>
        <v>В</v>
      </c>
      <c r="H433" s="24" t="str">
        <f>LEFT(E433,1)</f>
        <v>В</v>
      </c>
      <c r="I433" s="20">
        <v>764201</v>
      </c>
      <c r="J433" s="21">
        <v>10</v>
      </c>
      <c r="K433" s="16" t="s">
        <v>225</v>
      </c>
      <c r="L433" s="17" t="s">
        <v>35</v>
      </c>
      <c r="M433" s="28">
        <v>7</v>
      </c>
      <c r="N433" s="28">
        <v>5</v>
      </c>
      <c r="O433" s="28">
        <v>8</v>
      </c>
      <c r="P433" s="28">
        <v>10</v>
      </c>
      <c r="Q433" s="28">
        <v>8</v>
      </c>
      <c r="R433" s="28">
        <v>0</v>
      </c>
      <c r="S433" s="28">
        <v>0</v>
      </c>
      <c r="T433" s="28">
        <v>4</v>
      </c>
      <c r="U433" s="28">
        <v>10</v>
      </c>
      <c r="V433" s="28">
        <v>10</v>
      </c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19">
        <f>SUM(M433:AF433)</f>
        <v>62</v>
      </c>
      <c r="AH433" s="25">
        <v>100</v>
      </c>
      <c r="AI433" s="26">
        <f>AG433/AH433</f>
        <v>0.62</v>
      </c>
      <c r="AJ433" s="62" t="str">
        <f>IF(AG433&gt;75%*AH433,"Победитель",IF(AG433&gt;50%*AH433,"Призёр","Участник"))</f>
        <v>Призёр</v>
      </c>
    </row>
    <row r="434" spans="1:36" x14ac:dyDescent="0.35">
      <c r="A434" s="23">
        <v>429</v>
      </c>
      <c r="B434" s="16" t="s">
        <v>177</v>
      </c>
      <c r="C434" s="16" t="s">
        <v>301</v>
      </c>
      <c r="D434" s="16" t="s">
        <v>302</v>
      </c>
      <c r="E434" s="16" t="s">
        <v>303</v>
      </c>
      <c r="F434" s="24" t="str">
        <f>LEFT(C434,1)</f>
        <v>Р</v>
      </c>
      <c r="G434" s="24" t="str">
        <f>LEFT(D434,1)</f>
        <v>А</v>
      </c>
      <c r="H434" s="24" t="str">
        <f>LEFT(E434,1)</f>
        <v>М</v>
      </c>
      <c r="I434" s="20">
        <v>764202</v>
      </c>
      <c r="J434" s="21">
        <v>10</v>
      </c>
      <c r="K434" s="29" t="s">
        <v>222</v>
      </c>
      <c r="L434" s="17" t="s">
        <v>35</v>
      </c>
      <c r="M434" s="18">
        <v>8</v>
      </c>
      <c r="N434" s="18">
        <v>2</v>
      </c>
      <c r="O434" s="18">
        <v>6</v>
      </c>
      <c r="P434" s="18">
        <v>4</v>
      </c>
      <c r="Q434" s="18">
        <v>10</v>
      </c>
      <c r="R434" s="18">
        <v>6</v>
      </c>
      <c r="S434" s="18">
        <v>2</v>
      </c>
      <c r="T434" s="18">
        <v>2</v>
      </c>
      <c r="U434" s="18">
        <v>15</v>
      </c>
      <c r="V434" s="18">
        <v>6</v>
      </c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9">
        <f>SUM(M434:AF434)</f>
        <v>61</v>
      </c>
      <c r="AH434" s="25">
        <v>100</v>
      </c>
      <c r="AI434" s="26">
        <f>AG434/AH434</f>
        <v>0.61</v>
      </c>
      <c r="AJ434" s="62" t="str">
        <f>IF(AG434&gt;75%*AH434,"Победитель",IF(AG434&gt;50%*AH434,"Призёр","Участник"))</f>
        <v>Призёр</v>
      </c>
    </row>
    <row r="435" spans="1:36" x14ac:dyDescent="0.35">
      <c r="A435" s="23">
        <v>430</v>
      </c>
      <c r="B435" s="16" t="s">
        <v>55</v>
      </c>
      <c r="C435" s="16" t="s">
        <v>468</v>
      </c>
      <c r="D435" s="16" t="s">
        <v>389</v>
      </c>
      <c r="E435" s="16" t="s">
        <v>272</v>
      </c>
      <c r="F435" s="24" t="str">
        <f>LEFT(C435,1)</f>
        <v>Р</v>
      </c>
      <c r="G435" s="24" t="str">
        <f>LEFT(D435,1)</f>
        <v>А</v>
      </c>
      <c r="H435" s="24" t="str">
        <f>LEFT(E435,1)</f>
        <v>М</v>
      </c>
      <c r="I435" s="20">
        <v>764201</v>
      </c>
      <c r="J435" s="21">
        <v>10</v>
      </c>
      <c r="K435" s="16" t="s">
        <v>469</v>
      </c>
      <c r="L435" s="17" t="s">
        <v>35</v>
      </c>
      <c r="M435" s="28">
        <v>8</v>
      </c>
      <c r="N435" s="28">
        <v>6</v>
      </c>
      <c r="O435" s="28">
        <v>8</v>
      </c>
      <c r="P435" s="28">
        <v>6</v>
      </c>
      <c r="Q435" s="28">
        <v>10</v>
      </c>
      <c r="R435" s="28">
        <v>0</v>
      </c>
      <c r="S435" s="28">
        <v>4</v>
      </c>
      <c r="T435" s="28">
        <v>2</v>
      </c>
      <c r="U435" s="28">
        <v>5</v>
      </c>
      <c r="V435" s="28">
        <v>10</v>
      </c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19">
        <f>SUM(M435:AF435)</f>
        <v>59</v>
      </c>
      <c r="AH435" s="25">
        <v>100</v>
      </c>
      <c r="AI435" s="26">
        <f>AG435/AH435</f>
        <v>0.59</v>
      </c>
      <c r="AJ435" s="62" t="str">
        <f>IF(AG435&gt;75%*AH435,"Победитель",IF(AG435&gt;50%*AH435,"Призёр","Участник"))</f>
        <v>Призёр</v>
      </c>
    </row>
    <row r="436" spans="1:36" x14ac:dyDescent="0.35">
      <c r="A436" s="23">
        <v>431</v>
      </c>
      <c r="B436" s="16" t="s">
        <v>38</v>
      </c>
      <c r="C436" s="16" t="s">
        <v>458</v>
      </c>
      <c r="D436" s="16" t="s">
        <v>171</v>
      </c>
      <c r="E436" s="16" t="s">
        <v>459</v>
      </c>
      <c r="F436" s="24" t="str">
        <f>LEFT(C436,1)</f>
        <v>К</v>
      </c>
      <c r="G436" s="24" t="str">
        <f>LEFT(D436,1)</f>
        <v>А</v>
      </c>
      <c r="H436" s="24" t="str">
        <f>LEFT(E436,1)</f>
        <v>О</v>
      </c>
      <c r="I436" s="20">
        <v>764201</v>
      </c>
      <c r="J436" s="21">
        <v>10</v>
      </c>
      <c r="K436" s="16" t="s">
        <v>222</v>
      </c>
      <c r="L436" s="17" t="s">
        <v>35</v>
      </c>
      <c r="M436" s="28">
        <v>5</v>
      </c>
      <c r="N436" s="28">
        <v>4</v>
      </c>
      <c r="O436" s="28">
        <v>6</v>
      </c>
      <c r="P436" s="28">
        <v>3</v>
      </c>
      <c r="Q436" s="28">
        <v>10</v>
      </c>
      <c r="R436" s="28">
        <v>4</v>
      </c>
      <c r="S436" s="28">
        <v>4</v>
      </c>
      <c r="T436" s="28">
        <v>2</v>
      </c>
      <c r="U436" s="28">
        <v>10</v>
      </c>
      <c r="V436" s="28">
        <v>10</v>
      </c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19">
        <f>SUM(M436:AF436)</f>
        <v>58</v>
      </c>
      <c r="AH436" s="25">
        <v>100</v>
      </c>
      <c r="AI436" s="26">
        <f>AG436/AH436</f>
        <v>0.57999999999999996</v>
      </c>
      <c r="AJ436" s="62" t="str">
        <f>IF(AG436&gt;75%*AH436,"Победитель",IF(AG436&gt;50%*AH436,"Призёр","Участник"))</f>
        <v>Призёр</v>
      </c>
    </row>
    <row r="437" spans="1:36" x14ac:dyDescent="0.35">
      <c r="A437" s="23">
        <v>432</v>
      </c>
      <c r="B437" s="16" t="s">
        <v>38</v>
      </c>
      <c r="C437" s="16" t="s">
        <v>428</v>
      </c>
      <c r="D437" s="16" t="s">
        <v>420</v>
      </c>
      <c r="E437" s="16" t="s">
        <v>157</v>
      </c>
      <c r="F437" s="24" t="str">
        <f>LEFT(C437,1)</f>
        <v>П</v>
      </c>
      <c r="G437" s="24" t="str">
        <f>LEFT(D437,1)</f>
        <v>Е</v>
      </c>
      <c r="H437" s="24" t="str">
        <f>LEFT(E437,1)</f>
        <v>Д</v>
      </c>
      <c r="I437" s="16">
        <v>763121</v>
      </c>
      <c r="J437" s="21">
        <v>10</v>
      </c>
      <c r="K437" s="16" t="s">
        <v>429</v>
      </c>
      <c r="L437" s="17" t="s">
        <v>35</v>
      </c>
      <c r="M437" s="28">
        <v>8</v>
      </c>
      <c r="N437" s="28">
        <v>4</v>
      </c>
      <c r="O437" s="28">
        <v>8</v>
      </c>
      <c r="P437" s="28">
        <v>6</v>
      </c>
      <c r="Q437" s="28">
        <v>10</v>
      </c>
      <c r="R437" s="28">
        <v>6</v>
      </c>
      <c r="S437" s="28">
        <v>4</v>
      </c>
      <c r="T437" s="28">
        <v>2</v>
      </c>
      <c r="U437" s="28">
        <v>6</v>
      </c>
      <c r="V437" s="28">
        <v>4</v>
      </c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9">
        <f>SUM(M437:AF437)</f>
        <v>58</v>
      </c>
      <c r="AH437" s="25">
        <v>100</v>
      </c>
      <c r="AI437" s="26">
        <f>AG437/AH437</f>
        <v>0.57999999999999996</v>
      </c>
      <c r="AJ437" s="62" t="str">
        <f>IF(AG437&gt;75%*AH437,"Победитель",IF(AG437&gt;50%*AH437,"Призёр","Участник"))</f>
        <v>Призёр</v>
      </c>
    </row>
    <row r="438" spans="1:36" x14ac:dyDescent="0.35">
      <c r="A438" s="23">
        <v>433</v>
      </c>
      <c r="B438" s="16" t="s">
        <v>177</v>
      </c>
      <c r="C438" s="16" t="s">
        <v>936</v>
      </c>
      <c r="D438" s="16" t="s">
        <v>139</v>
      </c>
      <c r="E438" s="16" t="s">
        <v>305</v>
      </c>
      <c r="F438" s="24" t="str">
        <f>LEFT(C438,1)</f>
        <v>Ч</v>
      </c>
      <c r="G438" s="24" t="str">
        <f>LEFT(D438,1)</f>
        <v>К</v>
      </c>
      <c r="H438" s="24" t="str">
        <f>LEFT(E438,1)</f>
        <v>Д</v>
      </c>
      <c r="I438" s="16">
        <v>764207</v>
      </c>
      <c r="J438" s="21">
        <v>10</v>
      </c>
      <c r="K438" s="16" t="s">
        <v>937</v>
      </c>
      <c r="L438" s="17" t="s">
        <v>35</v>
      </c>
      <c r="M438" s="28">
        <v>8</v>
      </c>
      <c r="N438" s="28">
        <v>4</v>
      </c>
      <c r="O438" s="28">
        <v>2</v>
      </c>
      <c r="P438" s="28">
        <v>44</v>
      </c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19">
        <f>SUM(M438:AF438)</f>
        <v>58</v>
      </c>
      <c r="AH438" s="25">
        <v>100</v>
      </c>
      <c r="AI438" s="26">
        <f>AG438/AH438</f>
        <v>0.57999999999999996</v>
      </c>
      <c r="AJ438" s="62" t="str">
        <f>IF(AG438&gt;75%*AH438,"Победитель",IF(AG438&gt;50%*AH438,"Призёр","Участник"))</f>
        <v>Призёр</v>
      </c>
    </row>
    <row r="439" spans="1:36" x14ac:dyDescent="0.35">
      <c r="A439" s="23">
        <v>434</v>
      </c>
      <c r="B439" s="16" t="s">
        <v>480</v>
      </c>
      <c r="C439" s="16" t="s">
        <v>529</v>
      </c>
      <c r="D439" s="16" t="s">
        <v>40</v>
      </c>
      <c r="E439" s="16" t="s">
        <v>530</v>
      </c>
      <c r="F439" s="24" t="str">
        <f>LEFT(C439,1)</f>
        <v>Ч</v>
      </c>
      <c r="G439" s="24" t="str">
        <f>LEFT(D439,1)</f>
        <v>А</v>
      </c>
      <c r="H439" s="24" t="str">
        <f>LEFT(E439,1)</f>
        <v>А</v>
      </c>
      <c r="I439" s="16">
        <v>764209</v>
      </c>
      <c r="J439" s="21">
        <v>10</v>
      </c>
      <c r="K439" s="16" t="s">
        <v>228</v>
      </c>
      <c r="L439" s="17" t="s">
        <v>35</v>
      </c>
      <c r="M439" s="28">
        <v>8</v>
      </c>
      <c r="N439" s="28">
        <v>2</v>
      </c>
      <c r="O439" s="28">
        <v>5</v>
      </c>
      <c r="P439" s="28">
        <v>6</v>
      </c>
      <c r="Q439" s="28">
        <v>5</v>
      </c>
      <c r="R439" s="28">
        <v>1</v>
      </c>
      <c r="S439" s="28">
        <v>1</v>
      </c>
      <c r="T439" s="28">
        <v>2</v>
      </c>
      <c r="U439" s="28">
        <v>15</v>
      </c>
      <c r="V439" s="28">
        <v>10</v>
      </c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19">
        <f>SUM(M439:AF439)</f>
        <v>55</v>
      </c>
      <c r="AH439" s="25">
        <v>100</v>
      </c>
      <c r="AI439" s="26">
        <f>AG439/AH439</f>
        <v>0.55000000000000004</v>
      </c>
      <c r="AJ439" s="62" t="str">
        <f>IF(AG439&gt;75%*AH439,"Победитель",IF(AG439&gt;50%*AH439,"Призёр","Участник"))</f>
        <v>Призёр</v>
      </c>
    </row>
    <row r="440" spans="1:36" x14ac:dyDescent="0.35">
      <c r="A440" s="23">
        <v>435</v>
      </c>
      <c r="B440" s="30" t="s">
        <v>8</v>
      </c>
      <c r="C440" s="31" t="s">
        <v>764</v>
      </c>
      <c r="D440" s="31" t="s">
        <v>85</v>
      </c>
      <c r="E440" s="31" t="s">
        <v>62</v>
      </c>
      <c r="F440" s="24" t="str">
        <f>LEFT(C440,1)</f>
        <v>Ш</v>
      </c>
      <c r="G440" s="24" t="str">
        <f>LEFT(D440,1)</f>
        <v>В</v>
      </c>
      <c r="H440" s="24" t="str">
        <f>LEFT(E440,1)</f>
        <v>В</v>
      </c>
      <c r="I440" s="32">
        <v>764204</v>
      </c>
      <c r="J440" s="31">
        <v>10</v>
      </c>
      <c r="K440" s="30" t="s">
        <v>692</v>
      </c>
      <c r="L440" s="17" t="s">
        <v>35</v>
      </c>
      <c r="M440" s="33">
        <v>8</v>
      </c>
      <c r="N440" s="33">
        <v>1</v>
      </c>
      <c r="O440" s="33">
        <v>10</v>
      </c>
      <c r="P440" s="33">
        <v>6</v>
      </c>
      <c r="Q440" s="33">
        <v>10</v>
      </c>
      <c r="R440" s="33">
        <v>1</v>
      </c>
      <c r="S440" s="33">
        <v>1</v>
      </c>
      <c r="T440" s="33">
        <v>2</v>
      </c>
      <c r="U440" s="33">
        <v>6</v>
      </c>
      <c r="V440" s="33">
        <v>10</v>
      </c>
      <c r="W440" s="33"/>
      <c r="X440" s="33"/>
      <c r="Y440" s="33"/>
      <c r="Z440" s="33"/>
      <c r="AA440" s="33"/>
      <c r="AB440" s="33"/>
      <c r="AC440" s="33"/>
      <c r="AD440" s="28"/>
      <c r="AE440" s="28"/>
      <c r="AF440" s="28"/>
      <c r="AG440" s="19">
        <f>SUM(M440:AF440)</f>
        <v>55</v>
      </c>
      <c r="AH440" s="25">
        <v>100</v>
      </c>
      <c r="AI440" s="26">
        <f>AG440/AH440</f>
        <v>0.55000000000000004</v>
      </c>
      <c r="AJ440" s="62" t="str">
        <f>IF(AG440&gt;75%*AH440,"Победитель",IF(AG440&gt;50%*AH440,"Призёр","Участник"))</f>
        <v>Призёр</v>
      </c>
    </row>
    <row r="441" spans="1:36" x14ac:dyDescent="0.35">
      <c r="A441" s="23">
        <v>436</v>
      </c>
      <c r="B441" s="16" t="s">
        <v>38</v>
      </c>
      <c r="C441" s="16" t="s">
        <v>145</v>
      </c>
      <c r="D441" s="16" t="s">
        <v>146</v>
      </c>
      <c r="E441" s="16" t="s">
        <v>147</v>
      </c>
      <c r="F441" s="24" t="str">
        <f>LEFT(C441,1)</f>
        <v>Г</v>
      </c>
      <c r="G441" s="24" t="str">
        <f>LEFT(D441,1)</f>
        <v>Д</v>
      </c>
      <c r="H441" s="24" t="str">
        <f>LEFT(E441,1)</f>
        <v>Е</v>
      </c>
      <c r="I441" s="20">
        <v>761312</v>
      </c>
      <c r="J441" s="21">
        <v>10</v>
      </c>
      <c r="K441" s="20" t="s">
        <v>148</v>
      </c>
      <c r="L441" s="17" t="s">
        <v>35</v>
      </c>
      <c r="M441" s="28">
        <v>1</v>
      </c>
      <c r="N441" s="28">
        <v>1</v>
      </c>
      <c r="O441" s="28">
        <v>0</v>
      </c>
      <c r="P441" s="28">
        <v>0</v>
      </c>
      <c r="Q441" s="28">
        <v>1</v>
      </c>
      <c r="R441" s="28">
        <v>0</v>
      </c>
      <c r="S441" s="28">
        <v>1</v>
      </c>
      <c r="T441" s="28">
        <v>1</v>
      </c>
      <c r="U441" s="28">
        <v>5</v>
      </c>
      <c r="V441" s="28">
        <v>6</v>
      </c>
      <c r="W441" s="28">
        <v>6</v>
      </c>
      <c r="X441" s="28">
        <v>1</v>
      </c>
      <c r="Y441" s="28">
        <v>1</v>
      </c>
      <c r="Z441" s="28">
        <v>1</v>
      </c>
      <c r="AA441" s="28">
        <v>7</v>
      </c>
      <c r="AB441" s="28">
        <v>6</v>
      </c>
      <c r="AC441" s="28">
        <v>6</v>
      </c>
      <c r="AD441" s="28">
        <v>4</v>
      </c>
      <c r="AE441" s="28">
        <v>6</v>
      </c>
      <c r="AF441" s="28"/>
      <c r="AG441" s="19">
        <f>SUM(M441:AF441)</f>
        <v>54</v>
      </c>
      <c r="AH441" s="25">
        <v>100</v>
      </c>
      <c r="AI441" s="26">
        <f>AG441/AH441</f>
        <v>0.54</v>
      </c>
      <c r="AJ441" s="62" t="str">
        <f>IF(AG441&gt;75%*AH441,"Победитель",IF(AG441&gt;50%*AH441,"Призёр","Участник"))</f>
        <v>Призёр</v>
      </c>
    </row>
    <row r="442" spans="1:36" x14ac:dyDescent="0.35">
      <c r="A442" s="23">
        <v>437</v>
      </c>
      <c r="B442" s="49" t="s">
        <v>55</v>
      </c>
      <c r="C442" s="49" t="s">
        <v>1040</v>
      </c>
      <c r="D442" s="49" t="s">
        <v>1041</v>
      </c>
      <c r="E442" s="49" t="s">
        <v>354</v>
      </c>
      <c r="F442" s="24" t="str">
        <f>LEFT(C442,1)</f>
        <v>П</v>
      </c>
      <c r="G442" s="24" t="str">
        <f>LEFT(D442,1)</f>
        <v>Н</v>
      </c>
      <c r="H442" s="24" t="str">
        <f>LEFT(E442,1)</f>
        <v>И</v>
      </c>
      <c r="I442" s="49">
        <v>763217</v>
      </c>
      <c r="J442" s="50">
        <v>10</v>
      </c>
      <c r="K442" s="49" t="s">
        <v>219</v>
      </c>
      <c r="L442" s="17" t="s">
        <v>35</v>
      </c>
      <c r="M442" s="51">
        <v>7</v>
      </c>
      <c r="N442" s="51">
        <v>3</v>
      </c>
      <c r="O442" s="51">
        <v>7</v>
      </c>
      <c r="P442" s="51">
        <v>4</v>
      </c>
      <c r="Q442" s="51">
        <v>8</v>
      </c>
      <c r="R442" s="51">
        <v>2</v>
      </c>
      <c r="S442" s="51">
        <v>0</v>
      </c>
      <c r="T442" s="51">
        <v>2</v>
      </c>
      <c r="U442" s="51">
        <v>13</v>
      </c>
      <c r="V442" s="51">
        <v>8</v>
      </c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19">
        <f>SUM(M442:AF442)</f>
        <v>54</v>
      </c>
      <c r="AH442" s="52">
        <v>100</v>
      </c>
      <c r="AI442" s="26">
        <f>AG442/AH442</f>
        <v>0.54</v>
      </c>
      <c r="AJ442" s="62" t="str">
        <f>IF(AG442&gt;75%*AH442,"Победитель",IF(AG442&gt;50%*AH442,"Призёр","Участник"))</f>
        <v>Призёр</v>
      </c>
    </row>
    <row r="443" spans="1:36" x14ac:dyDescent="0.35">
      <c r="A443" s="23">
        <v>438</v>
      </c>
      <c r="B443" s="16" t="s">
        <v>177</v>
      </c>
      <c r="C443" s="16" t="s">
        <v>258</v>
      </c>
      <c r="D443" s="16" t="s">
        <v>302</v>
      </c>
      <c r="E443" s="16" t="s">
        <v>110</v>
      </c>
      <c r="F443" s="24" t="str">
        <f>LEFT(C443,1)</f>
        <v>М</v>
      </c>
      <c r="G443" s="24" t="str">
        <f>LEFT(D443,1)</f>
        <v>А</v>
      </c>
      <c r="H443" s="24" t="str">
        <f>LEFT(E443,1)</f>
        <v>А</v>
      </c>
      <c r="I443" s="20">
        <v>761301</v>
      </c>
      <c r="J443" s="21">
        <v>10</v>
      </c>
      <c r="K443" s="29" t="s">
        <v>228</v>
      </c>
      <c r="L443" s="17" t="s">
        <v>35</v>
      </c>
      <c r="M443" s="18">
        <v>7</v>
      </c>
      <c r="N443" s="18">
        <v>0</v>
      </c>
      <c r="O443" s="18">
        <v>8</v>
      </c>
      <c r="P443" s="18">
        <v>8</v>
      </c>
      <c r="Q443" s="18">
        <v>10</v>
      </c>
      <c r="R443" s="18">
        <v>0</v>
      </c>
      <c r="S443" s="18">
        <v>1</v>
      </c>
      <c r="T443" s="18">
        <v>4</v>
      </c>
      <c r="U443" s="18">
        <v>10</v>
      </c>
      <c r="V443" s="18">
        <v>5</v>
      </c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19">
        <f>SUM(M443:AF443)</f>
        <v>53</v>
      </c>
      <c r="AH443" s="25">
        <v>100</v>
      </c>
      <c r="AI443" s="26">
        <f>AG443/AH443</f>
        <v>0.53</v>
      </c>
      <c r="AJ443" s="62" t="str">
        <f>IF(AG443&gt;75%*AH443,"Победитель",IF(AG443&gt;50%*AH443,"Призёр","Участник"))</f>
        <v>Призёр</v>
      </c>
    </row>
    <row r="444" spans="1:36" x14ac:dyDescent="0.35">
      <c r="A444" s="23">
        <v>439</v>
      </c>
      <c r="B444" s="16" t="s">
        <v>8</v>
      </c>
      <c r="C444" s="16" t="s">
        <v>528</v>
      </c>
      <c r="D444" s="16" t="s">
        <v>214</v>
      </c>
      <c r="E444" s="16" t="s">
        <v>243</v>
      </c>
      <c r="F444" s="24" t="str">
        <f>LEFT(C444,1)</f>
        <v>Н</v>
      </c>
      <c r="G444" s="24" t="str">
        <f>LEFT(D444,1)</f>
        <v>А</v>
      </c>
      <c r="H444" s="24" t="str">
        <f>LEFT(E444,1)</f>
        <v>С</v>
      </c>
      <c r="I444" s="16">
        <v>764209</v>
      </c>
      <c r="J444" s="21">
        <v>10</v>
      </c>
      <c r="K444" s="16" t="s">
        <v>225</v>
      </c>
      <c r="L444" s="17" t="s">
        <v>35</v>
      </c>
      <c r="M444" s="28">
        <v>7</v>
      </c>
      <c r="N444" s="28">
        <v>4</v>
      </c>
      <c r="O444" s="28">
        <v>7</v>
      </c>
      <c r="P444" s="28">
        <v>3</v>
      </c>
      <c r="Q444" s="28">
        <v>8</v>
      </c>
      <c r="R444" s="28">
        <v>4</v>
      </c>
      <c r="S444" s="28">
        <v>1</v>
      </c>
      <c r="T444" s="28">
        <v>4</v>
      </c>
      <c r="U444" s="28">
        <v>5</v>
      </c>
      <c r="V444" s="28">
        <v>10</v>
      </c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19">
        <f>SUM(M444:AF444)</f>
        <v>53</v>
      </c>
      <c r="AH444" s="25">
        <v>100</v>
      </c>
      <c r="AI444" s="26">
        <f>AG444/AH444</f>
        <v>0.53</v>
      </c>
      <c r="AJ444" s="62" t="str">
        <f>IF(AG444&gt;75%*AH444,"Победитель",IF(AG444&gt;50%*AH444,"Призёр","Участник"))</f>
        <v>Призёр</v>
      </c>
    </row>
    <row r="445" spans="1:36" x14ac:dyDescent="0.35">
      <c r="A445" s="23">
        <v>440</v>
      </c>
      <c r="B445" s="16" t="s">
        <v>38</v>
      </c>
      <c r="C445" s="16" t="s">
        <v>143</v>
      </c>
      <c r="D445" s="16" t="s">
        <v>109</v>
      </c>
      <c r="E445" s="16" t="s">
        <v>45</v>
      </c>
      <c r="F445" s="24" t="str">
        <f>LEFT(C445,1)</f>
        <v>Ч</v>
      </c>
      <c r="G445" s="24" t="str">
        <f>LEFT(D445,1)</f>
        <v>С</v>
      </c>
      <c r="H445" s="24" t="str">
        <f>LEFT(E445,1)</f>
        <v>А</v>
      </c>
      <c r="I445" s="20">
        <v>761312</v>
      </c>
      <c r="J445" s="21">
        <v>10</v>
      </c>
      <c r="K445" s="20" t="s">
        <v>144</v>
      </c>
      <c r="L445" s="17" t="s">
        <v>35</v>
      </c>
      <c r="M445" s="28">
        <v>7</v>
      </c>
      <c r="N445" s="28">
        <v>2</v>
      </c>
      <c r="O445" s="28">
        <v>8</v>
      </c>
      <c r="P445" s="28">
        <v>8</v>
      </c>
      <c r="Q445" s="28">
        <v>0</v>
      </c>
      <c r="R445" s="28">
        <v>6</v>
      </c>
      <c r="S445" s="28">
        <v>2</v>
      </c>
      <c r="T445" s="28">
        <v>14</v>
      </c>
      <c r="U445" s="28">
        <v>6</v>
      </c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19">
        <f>SUM(M445:AF445)</f>
        <v>53</v>
      </c>
      <c r="AH445" s="25">
        <v>100</v>
      </c>
      <c r="AI445" s="26">
        <f>AG445/AH445</f>
        <v>0.53</v>
      </c>
      <c r="AJ445" s="62" t="str">
        <f>IF(AG445&gt;75%*AH445,"Победитель",IF(AG445&gt;50%*AH445,"Призёр","Участник"))</f>
        <v>Призёр</v>
      </c>
    </row>
    <row r="446" spans="1:36" x14ac:dyDescent="0.35">
      <c r="A446" s="23">
        <v>441</v>
      </c>
      <c r="B446" s="16" t="s">
        <v>8</v>
      </c>
      <c r="C446" s="16" t="s">
        <v>520</v>
      </c>
      <c r="D446" s="16" t="s">
        <v>923</v>
      </c>
      <c r="E446" s="16" t="s">
        <v>924</v>
      </c>
      <c r="F446" s="24" t="str">
        <f>LEFT(C446,1)</f>
        <v>П</v>
      </c>
      <c r="G446" s="24" t="str">
        <f>LEFT(D446,1)</f>
        <v>А</v>
      </c>
      <c r="H446" s="24" t="str">
        <f>LEFT(E446,1)</f>
        <v>А</v>
      </c>
      <c r="I446" s="16">
        <v>764207</v>
      </c>
      <c r="J446" s="21">
        <v>10</v>
      </c>
      <c r="K446" s="16" t="s">
        <v>937</v>
      </c>
      <c r="L446" s="17" t="s">
        <v>35</v>
      </c>
      <c r="M446" s="28">
        <v>6</v>
      </c>
      <c r="N446" s="28">
        <v>6</v>
      </c>
      <c r="O446" s="28">
        <v>6</v>
      </c>
      <c r="P446" s="28">
        <v>34</v>
      </c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19">
        <f>SUM(M446:AF446)</f>
        <v>52</v>
      </c>
      <c r="AH446" s="25">
        <v>100</v>
      </c>
      <c r="AI446" s="26">
        <f>AG446/AH446</f>
        <v>0.52</v>
      </c>
      <c r="AJ446" s="27" t="str">
        <f>IF(AG446&gt;75%*AH446,"Победитель",IF(AG446&gt;50%*AH446,"Призёр","Участник"))</f>
        <v>Призёр</v>
      </c>
    </row>
    <row r="447" spans="1:36" x14ac:dyDescent="0.35">
      <c r="A447" s="23">
        <v>442</v>
      </c>
      <c r="B447" s="16" t="s">
        <v>8</v>
      </c>
      <c r="C447" s="16" t="s">
        <v>299</v>
      </c>
      <c r="D447" s="16" t="s">
        <v>300</v>
      </c>
      <c r="E447" s="16" t="s">
        <v>243</v>
      </c>
      <c r="F447" s="24" t="str">
        <f>LEFT(C447,1)</f>
        <v>С</v>
      </c>
      <c r="G447" s="24" t="str">
        <f>LEFT(D447,1)</f>
        <v>В</v>
      </c>
      <c r="H447" s="24" t="str">
        <f>LEFT(E447,1)</f>
        <v>С</v>
      </c>
      <c r="I447" s="20">
        <v>764202</v>
      </c>
      <c r="J447" s="21">
        <v>10</v>
      </c>
      <c r="K447" s="29" t="s">
        <v>219</v>
      </c>
      <c r="L447" s="17" t="s">
        <v>35</v>
      </c>
      <c r="M447" s="18">
        <v>8</v>
      </c>
      <c r="N447" s="18">
        <v>1</v>
      </c>
      <c r="O447" s="18">
        <v>8</v>
      </c>
      <c r="P447" s="18">
        <v>4</v>
      </c>
      <c r="Q447" s="18">
        <v>10</v>
      </c>
      <c r="R447" s="18">
        <v>1</v>
      </c>
      <c r="S447" s="18">
        <v>0</v>
      </c>
      <c r="T447" s="18">
        <v>0</v>
      </c>
      <c r="U447" s="18">
        <v>10</v>
      </c>
      <c r="V447" s="18">
        <v>10</v>
      </c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9">
        <f>SUM(M447:AF447)</f>
        <v>52</v>
      </c>
      <c r="AH447" s="25">
        <v>100</v>
      </c>
      <c r="AI447" s="26">
        <f>AG447/AH447</f>
        <v>0.52</v>
      </c>
      <c r="AJ447" s="27" t="str">
        <f>IF(AG447&gt;75%*AH447,"Победитель",IF(AG447&gt;50%*AH447,"Призёр","Участник"))</f>
        <v>Призёр</v>
      </c>
    </row>
    <row r="448" spans="1:36" x14ac:dyDescent="0.35">
      <c r="A448" s="23">
        <v>443</v>
      </c>
      <c r="B448" s="16" t="s">
        <v>177</v>
      </c>
      <c r="C448" s="16" t="s">
        <v>248</v>
      </c>
      <c r="D448" s="16" t="s">
        <v>257</v>
      </c>
      <c r="E448" s="16" t="s">
        <v>53</v>
      </c>
      <c r="F448" s="24" t="str">
        <f>LEFT(C448,1)</f>
        <v>К</v>
      </c>
      <c r="G448" s="24" t="str">
        <f>LEFT(D448,1)</f>
        <v>И</v>
      </c>
      <c r="H448" s="24" t="str">
        <f>LEFT(E448,1)</f>
        <v>А</v>
      </c>
      <c r="I448" s="20">
        <v>761301</v>
      </c>
      <c r="J448" s="21">
        <v>10</v>
      </c>
      <c r="K448" s="29" t="s">
        <v>225</v>
      </c>
      <c r="L448" s="17" t="s">
        <v>35</v>
      </c>
      <c r="M448" s="18">
        <v>6</v>
      </c>
      <c r="N448" s="18">
        <v>3</v>
      </c>
      <c r="O448" s="18">
        <v>10</v>
      </c>
      <c r="P448" s="18">
        <v>6</v>
      </c>
      <c r="Q448" s="18">
        <v>10</v>
      </c>
      <c r="R448" s="18">
        <v>3</v>
      </c>
      <c r="S448" s="18">
        <v>4</v>
      </c>
      <c r="T448" s="18">
        <v>4</v>
      </c>
      <c r="U448" s="18">
        <v>5</v>
      </c>
      <c r="V448" s="18">
        <v>0</v>
      </c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19">
        <f>SUM(M448:AF448)</f>
        <v>51</v>
      </c>
      <c r="AH448" s="25">
        <v>100</v>
      </c>
      <c r="AI448" s="26">
        <f>AG448/AH448</f>
        <v>0.51</v>
      </c>
      <c r="AJ448" s="27" t="s">
        <v>1045</v>
      </c>
    </row>
    <row r="449" spans="1:36" x14ac:dyDescent="0.35">
      <c r="A449" s="23">
        <v>444</v>
      </c>
      <c r="B449" s="16" t="s">
        <v>55</v>
      </c>
      <c r="C449" s="16" t="s">
        <v>472</v>
      </c>
      <c r="D449" s="16" t="s">
        <v>473</v>
      </c>
      <c r="E449" s="16" t="s">
        <v>58</v>
      </c>
      <c r="F449" s="24" t="str">
        <f>LEFT(C449,1)</f>
        <v>Л</v>
      </c>
      <c r="G449" s="24" t="str">
        <f>LEFT(D449,1)</f>
        <v>Т</v>
      </c>
      <c r="H449" s="24" t="str">
        <f>LEFT(E449,1)</f>
        <v>А</v>
      </c>
      <c r="I449" s="20">
        <v>764201</v>
      </c>
      <c r="J449" s="21">
        <v>10</v>
      </c>
      <c r="K449" s="16" t="s">
        <v>474</v>
      </c>
      <c r="L449" s="17" t="s">
        <v>35</v>
      </c>
      <c r="M449" s="28">
        <v>6</v>
      </c>
      <c r="N449" s="28">
        <v>2</v>
      </c>
      <c r="O449" s="28">
        <v>8</v>
      </c>
      <c r="P449" s="28">
        <v>2</v>
      </c>
      <c r="Q449" s="28">
        <v>10</v>
      </c>
      <c r="R449" s="28">
        <v>0</v>
      </c>
      <c r="S449" s="28">
        <v>0</v>
      </c>
      <c r="T449" s="28">
        <v>2</v>
      </c>
      <c r="U449" s="28">
        <v>10</v>
      </c>
      <c r="V449" s="28">
        <v>10</v>
      </c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19">
        <f>SUM(M449:AF449)</f>
        <v>50</v>
      </c>
      <c r="AH449" s="25">
        <v>100</v>
      </c>
      <c r="AI449" s="26">
        <f>AG449/AH449</f>
        <v>0.5</v>
      </c>
      <c r="AJ449" s="27" t="str">
        <f>IF(AG449&gt;75%*AH449,"Победитель",IF(AG449&gt;50%*AH449,"Призёр","Участник"))</f>
        <v>Участник</v>
      </c>
    </row>
    <row r="450" spans="1:36" x14ac:dyDescent="0.35">
      <c r="A450" s="23">
        <v>445</v>
      </c>
      <c r="B450" s="16" t="s">
        <v>177</v>
      </c>
      <c r="C450" s="16" t="s">
        <v>927</v>
      </c>
      <c r="D450" s="16" t="s">
        <v>928</v>
      </c>
      <c r="E450" s="16" t="s">
        <v>678</v>
      </c>
      <c r="F450" s="24" t="str">
        <f>LEFT(C450,1)</f>
        <v>С</v>
      </c>
      <c r="G450" s="24" t="str">
        <f>LEFT(D450,1)</f>
        <v>М</v>
      </c>
      <c r="H450" s="24" t="str">
        <f>LEFT(E450,1)</f>
        <v>А</v>
      </c>
      <c r="I450" s="16">
        <v>764207</v>
      </c>
      <c r="J450" s="21">
        <v>10</v>
      </c>
      <c r="K450" s="16" t="s">
        <v>937</v>
      </c>
      <c r="L450" s="17" t="s">
        <v>35</v>
      </c>
      <c r="M450" s="28">
        <v>7</v>
      </c>
      <c r="N450" s="28">
        <v>8</v>
      </c>
      <c r="O450" s="28">
        <v>8</v>
      </c>
      <c r="P450" s="28">
        <v>24</v>
      </c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19">
        <f>SUM(M450:AF450)</f>
        <v>47</v>
      </c>
      <c r="AH450" s="25">
        <v>100</v>
      </c>
      <c r="AI450" s="26">
        <f>AG450/AH450</f>
        <v>0.47</v>
      </c>
      <c r="AJ450" s="27" t="str">
        <f>IF(AG450&gt;75%*AH450,"Победитель",IF(AG450&gt;50%*AH450,"Призёр","Участник"))</f>
        <v>Участник</v>
      </c>
    </row>
    <row r="451" spans="1:36" x14ac:dyDescent="0.35">
      <c r="A451" s="23">
        <v>446</v>
      </c>
      <c r="B451" s="16" t="s">
        <v>38</v>
      </c>
      <c r="C451" s="16" t="s">
        <v>457</v>
      </c>
      <c r="D451" s="16" t="s">
        <v>317</v>
      </c>
      <c r="E451" s="16" t="s">
        <v>193</v>
      </c>
      <c r="F451" s="24" t="str">
        <f>LEFT(C451,1)</f>
        <v>З</v>
      </c>
      <c r="G451" s="24" t="str">
        <f>LEFT(D451,1)</f>
        <v>Т</v>
      </c>
      <c r="H451" s="24" t="str">
        <f>LEFT(E451,1)</f>
        <v>А</v>
      </c>
      <c r="I451" s="20">
        <v>764201</v>
      </c>
      <c r="J451" s="21">
        <v>10</v>
      </c>
      <c r="K451" s="16" t="s">
        <v>219</v>
      </c>
      <c r="L451" s="17" t="s">
        <v>35</v>
      </c>
      <c r="M451" s="18">
        <v>9</v>
      </c>
      <c r="N451" s="18">
        <v>4</v>
      </c>
      <c r="O451" s="18">
        <v>7</v>
      </c>
      <c r="P451" s="18">
        <v>2</v>
      </c>
      <c r="Q451" s="18">
        <v>10</v>
      </c>
      <c r="R451" s="18">
        <v>0</v>
      </c>
      <c r="S451" s="18">
        <v>0</v>
      </c>
      <c r="T451" s="18">
        <v>0</v>
      </c>
      <c r="U451" s="18">
        <v>4</v>
      </c>
      <c r="V451" s="18">
        <v>10</v>
      </c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9">
        <f>SUM(M451:AF451)</f>
        <v>46</v>
      </c>
      <c r="AH451" s="25">
        <v>100</v>
      </c>
      <c r="AI451" s="26">
        <f>AG451/AH451</f>
        <v>0.46</v>
      </c>
      <c r="AJ451" s="27" t="str">
        <f>IF(AG451&gt;75%*AH451,"Победитель",IF(AG451&gt;50%*AH451,"Призёр","Участник"))</f>
        <v>Участник</v>
      </c>
    </row>
    <row r="452" spans="1:36" x14ac:dyDescent="0.35">
      <c r="A452" s="23">
        <v>447</v>
      </c>
      <c r="B452" s="49" t="s">
        <v>55</v>
      </c>
      <c r="C452" s="49" t="s">
        <v>1042</v>
      </c>
      <c r="D452" s="49" t="s">
        <v>214</v>
      </c>
      <c r="E452" s="49" t="s">
        <v>62</v>
      </c>
      <c r="F452" s="24" t="str">
        <f>LEFT(C452,1)</f>
        <v>С</v>
      </c>
      <c r="G452" s="24" t="str">
        <f>LEFT(D452,1)</f>
        <v>А</v>
      </c>
      <c r="H452" s="24" t="str">
        <f>LEFT(E452,1)</f>
        <v>В</v>
      </c>
      <c r="I452" s="49">
        <v>763217</v>
      </c>
      <c r="J452" s="50">
        <v>10</v>
      </c>
      <c r="K452" s="49" t="s">
        <v>222</v>
      </c>
      <c r="L452" s="17" t="s">
        <v>35</v>
      </c>
      <c r="M452" s="51">
        <v>6</v>
      </c>
      <c r="N452" s="51">
        <v>5</v>
      </c>
      <c r="O452" s="51">
        <v>6</v>
      </c>
      <c r="P452" s="51">
        <v>4</v>
      </c>
      <c r="Q452" s="51">
        <v>7</v>
      </c>
      <c r="R452" s="51">
        <v>1</v>
      </c>
      <c r="S452" s="51">
        <v>0</v>
      </c>
      <c r="T452" s="51">
        <v>4</v>
      </c>
      <c r="U452" s="51">
        <v>7</v>
      </c>
      <c r="V452" s="51">
        <v>6</v>
      </c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19">
        <f>SUM(M452:AF452)</f>
        <v>46</v>
      </c>
      <c r="AH452" s="52">
        <v>100</v>
      </c>
      <c r="AI452" s="26">
        <f>AG452/AH452</f>
        <v>0.46</v>
      </c>
      <c r="AJ452" s="27" t="str">
        <f>IF(AG452&gt;75%*AH452,"Победитель",IF(AG452&gt;50%*AH452,"Призёр","Участник"))</f>
        <v>Участник</v>
      </c>
    </row>
    <row r="453" spans="1:36" x14ac:dyDescent="0.35">
      <c r="A453" s="23">
        <v>448</v>
      </c>
      <c r="B453" s="16" t="s">
        <v>55</v>
      </c>
      <c r="C453" s="16" t="s">
        <v>463</v>
      </c>
      <c r="D453" s="16" t="s">
        <v>118</v>
      </c>
      <c r="E453" s="16" t="s">
        <v>70</v>
      </c>
      <c r="F453" s="24" t="str">
        <f>LEFT(C453,1)</f>
        <v>С</v>
      </c>
      <c r="G453" s="24" t="str">
        <f>LEFT(D453,1)</f>
        <v>К</v>
      </c>
      <c r="H453" s="24" t="str">
        <f>LEFT(E453,1)</f>
        <v>Е</v>
      </c>
      <c r="I453" s="20">
        <v>764201</v>
      </c>
      <c r="J453" s="21">
        <v>10</v>
      </c>
      <c r="K453" s="16" t="s">
        <v>232</v>
      </c>
      <c r="L453" s="17" t="s">
        <v>35</v>
      </c>
      <c r="M453" s="28">
        <v>7</v>
      </c>
      <c r="N453" s="28">
        <v>4</v>
      </c>
      <c r="O453" s="28">
        <v>8</v>
      </c>
      <c r="P453" s="28">
        <v>6</v>
      </c>
      <c r="Q453" s="28">
        <v>5</v>
      </c>
      <c r="R453" s="28">
        <v>2</v>
      </c>
      <c r="S453" s="28">
        <v>2</v>
      </c>
      <c r="T453" s="28">
        <v>0</v>
      </c>
      <c r="U453" s="28">
        <v>5</v>
      </c>
      <c r="V453" s="28">
        <v>6</v>
      </c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19">
        <f>SUM(M453:AF453)</f>
        <v>45</v>
      </c>
      <c r="AH453" s="25">
        <v>100</v>
      </c>
      <c r="AI453" s="26">
        <f>AG453/AH453</f>
        <v>0.45</v>
      </c>
      <c r="AJ453" s="27" t="str">
        <f>IF(AG453&gt;75%*AH453,"Победитель",IF(AG453&gt;50%*AH453,"Призёр","Участник"))</f>
        <v>Участник</v>
      </c>
    </row>
    <row r="454" spans="1:36" x14ac:dyDescent="0.35">
      <c r="A454" s="23">
        <v>449</v>
      </c>
      <c r="B454" s="16" t="s">
        <v>8</v>
      </c>
      <c r="C454" s="16" t="s">
        <v>934</v>
      </c>
      <c r="D454" s="16" t="s">
        <v>935</v>
      </c>
      <c r="E454" s="16" t="s">
        <v>66</v>
      </c>
      <c r="F454" s="24" t="str">
        <f>LEFT(C454,1)</f>
        <v>Х</v>
      </c>
      <c r="G454" s="24" t="str">
        <f>LEFT(D454,1)</f>
        <v>Л</v>
      </c>
      <c r="H454" s="24" t="str">
        <f>LEFT(E454,1)</f>
        <v>Н</v>
      </c>
      <c r="I454" s="16">
        <v>764207</v>
      </c>
      <c r="J454" s="21">
        <v>10</v>
      </c>
      <c r="K454" s="16" t="s">
        <v>937</v>
      </c>
      <c r="L454" s="17" t="s">
        <v>35</v>
      </c>
      <c r="M454" s="28">
        <v>7</v>
      </c>
      <c r="N454" s="28">
        <v>0</v>
      </c>
      <c r="O454" s="28">
        <v>7</v>
      </c>
      <c r="P454" s="28">
        <v>31</v>
      </c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19">
        <f>SUM(M454:AF454)</f>
        <v>45</v>
      </c>
      <c r="AH454" s="25">
        <v>100</v>
      </c>
      <c r="AI454" s="26">
        <f>AG454/AH454</f>
        <v>0.45</v>
      </c>
      <c r="AJ454" s="27" t="str">
        <f>IF(AG454&gt;75%*AH454,"Победитель",IF(AG454&gt;50%*AH454,"Призёр","Участник"))</f>
        <v>Участник</v>
      </c>
    </row>
    <row r="455" spans="1:36" x14ac:dyDescent="0.35">
      <c r="A455" s="23">
        <v>450</v>
      </c>
      <c r="B455" s="16" t="s">
        <v>8</v>
      </c>
      <c r="C455" s="16" t="s">
        <v>929</v>
      </c>
      <c r="D455" s="16" t="s">
        <v>212</v>
      </c>
      <c r="E455" s="16" t="s">
        <v>94</v>
      </c>
      <c r="F455" s="24" t="str">
        <f>LEFT(C455,1)</f>
        <v>С</v>
      </c>
      <c r="G455" s="24" t="str">
        <f>LEFT(D455,1)</f>
        <v>Д</v>
      </c>
      <c r="H455" s="24" t="str">
        <f>LEFT(E455,1)</f>
        <v>М</v>
      </c>
      <c r="I455" s="16">
        <v>764207</v>
      </c>
      <c r="J455" s="21">
        <v>10</v>
      </c>
      <c r="K455" s="16" t="s">
        <v>937</v>
      </c>
      <c r="L455" s="17" t="s">
        <v>35</v>
      </c>
      <c r="M455" s="28">
        <v>7</v>
      </c>
      <c r="N455" s="28">
        <v>0</v>
      </c>
      <c r="O455" s="28">
        <v>8</v>
      </c>
      <c r="P455" s="28">
        <v>29</v>
      </c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19">
        <f>SUM(M455:AF455)</f>
        <v>44</v>
      </c>
      <c r="AH455" s="25">
        <v>100</v>
      </c>
      <c r="AI455" s="26">
        <f>AG455/AH455</f>
        <v>0.44</v>
      </c>
      <c r="AJ455" s="27" t="str">
        <f>IF(AG455&gt;75%*AH455,"Победитель",IF(AG455&gt;50%*AH455,"Призёр","Участник"))</f>
        <v>Участник</v>
      </c>
    </row>
    <row r="456" spans="1:36" x14ac:dyDescent="0.35">
      <c r="A456" s="23">
        <v>451</v>
      </c>
      <c r="B456" s="16" t="s">
        <v>177</v>
      </c>
      <c r="C456" s="16" t="s">
        <v>930</v>
      </c>
      <c r="D456" s="16" t="s">
        <v>931</v>
      </c>
      <c r="E456" s="16" t="s">
        <v>932</v>
      </c>
      <c r="F456" s="24" t="str">
        <f>LEFT(C456,1)</f>
        <v>Т</v>
      </c>
      <c r="G456" s="24" t="str">
        <f>LEFT(D456,1)</f>
        <v>В</v>
      </c>
      <c r="H456" s="24" t="str">
        <f>LEFT(E456,1)</f>
        <v>Г</v>
      </c>
      <c r="I456" s="16">
        <v>764207</v>
      </c>
      <c r="J456" s="21">
        <v>10</v>
      </c>
      <c r="K456" s="16" t="s">
        <v>937</v>
      </c>
      <c r="L456" s="17" t="s">
        <v>35</v>
      </c>
      <c r="M456" s="28">
        <v>8</v>
      </c>
      <c r="N456" s="28">
        <v>0</v>
      </c>
      <c r="O456" s="28">
        <v>8</v>
      </c>
      <c r="P456" s="28">
        <v>28</v>
      </c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19">
        <f>SUM(M456:AF456)</f>
        <v>44</v>
      </c>
      <c r="AH456" s="25">
        <v>100</v>
      </c>
      <c r="AI456" s="26">
        <f>AG456/AH456</f>
        <v>0.44</v>
      </c>
      <c r="AJ456" s="27" t="str">
        <f>IF(AG456&gt;75%*AH456,"Победитель",IF(AG456&gt;50%*AH456,"Призёр","Участник"))</f>
        <v>Участник</v>
      </c>
    </row>
    <row r="457" spans="1:36" x14ac:dyDescent="0.35">
      <c r="A457" s="23">
        <v>452</v>
      </c>
      <c r="B457" s="16" t="s">
        <v>38</v>
      </c>
      <c r="C457" s="16" t="s">
        <v>470</v>
      </c>
      <c r="D457" s="16" t="s">
        <v>256</v>
      </c>
      <c r="E457" s="16" t="s">
        <v>303</v>
      </c>
      <c r="F457" s="24" t="str">
        <f>LEFT(C457,1)</f>
        <v>Г</v>
      </c>
      <c r="G457" s="24" t="str">
        <f>LEFT(D457,1)</f>
        <v>М</v>
      </c>
      <c r="H457" s="24" t="str">
        <f>LEFT(E457,1)</f>
        <v>М</v>
      </c>
      <c r="I457" s="20">
        <v>764201</v>
      </c>
      <c r="J457" s="21">
        <v>10</v>
      </c>
      <c r="K457" s="16" t="s">
        <v>471</v>
      </c>
      <c r="L457" s="17" t="s">
        <v>35</v>
      </c>
      <c r="M457" s="28">
        <v>8</v>
      </c>
      <c r="N457" s="28">
        <v>0</v>
      </c>
      <c r="O457" s="28">
        <v>5</v>
      </c>
      <c r="P457" s="28">
        <v>2</v>
      </c>
      <c r="Q457" s="28">
        <v>10</v>
      </c>
      <c r="R457" s="28">
        <v>2</v>
      </c>
      <c r="S457" s="28">
        <v>2</v>
      </c>
      <c r="T457" s="28">
        <v>2</v>
      </c>
      <c r="U457" s="28">
        <v>10</v>
      </c>
      <c r="V457" s="28">
        <v>2</v>
      </c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19">
        <f>SUM(M457:AF457)</f>
        <v>43</v>
      </c>
      <c r="AH457" s="25">
        <v>100</v>
      </c>
      <c r="AI457" s="26">
        <f>AG457/AH457</f>
        <v>0.43</v>
      </c>
      <c r="AJ457" s="27" t="str">
        <f>IF(AG457&gt;75%*AH457,"Победитель",IF(AG457&gt;50%*AH457,"Призёр","Участник"))</f>
        <v>Участник</v>
      </c>
    </row>
    <row r="458" spans="1:36" x14ac:dyDescent="0.35">
      <c r="A458" s="23">
        <v>453</v>
      </c>
      <c r="B458" s="16" t="s">
        <v>8</v>
      </c>
      <c r="C458" s="16" t="s">
        <v>916</v>
      </c>
      <c r="D458" s="16" t="s">
        <v>118</v>
      </c>
      <c r="E458" s="16" t="s">
        <v>94</v>
      </c>
      <c r="F458" s="24" t="str">
        <f>LEFT(C458,1)</f>
        <v>К</v>
      </c>
      <c r="G458" s="24" t="str">
        <f>LEFT(D458,1)</f>
        <v>К</v>
      </c>
      <c r="H458" s="24" t="str">
        <f>LEFT(E458,1)</f>
        <v>М</v>
      </c>
      <c r="I458" s="16">
        <v>764207</v>
      </c>
      <c r="J458" s="21">
        <v>10</v>
      </c>
      <c r="K458" s="16" t="s">
        <v>937</v>
      </c>
      <c r="L458" s="17" t="s">
        <v>35</v>
      </c>
      <c r="M458" s="28">
        <v>7</v>
      </c>
      <c r="N458" s="28">
        <v>2</v>
      </c>
      <c r="O458" s="28">
        <v>8</v>
      </c>
      <c r="P458" s="28">
        <v>26</v>
      </c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19">
        <f>SUM(M458:AF458)</f>
        <v>43</v>
      </c>
      <c r="AH458" s="25">
        <v>100</v>
      </c>
      <c r="AI458" s="26">
        <f>AG458/AH458</f>
        <v>0.43</v>
      </c>
      <c r="AJ458" s="27" t="str">
        <f>IF(AG458&gt;75%*AH458,"Победитель",IF(AG458&gt;50%*AH458,"Призёр","Участник"))</f>
        <v>Участник</v>
      </c>
    </row>
    <row r="459" spans="1:36" x14ac:dyDescent="0.35">
      <c r="A459" s="23">
        <v>454</v>
      </c>
      <c r="B459" s="16" t="s">
        <v>8</v>
      </c>
      <c r="C459" s="16" t="s">
        <v>524</v>
      </c>
      <c r="D459" s="16" t="s">
        <v>386</v>
      </c>
      <c r="E459" s="16" t="s">
        <v>339</v>
      </c>
      <c r="F459" s="24" t="str">
        <f>LEFT(C459,1)</f>
        <v>Я</v>
      </c>
      <c r="G459" s="24" t="str">
        <f>LEFT(D459,1)</f>
        <v>В</v>
      </c>
      <c r="H459" s="24" t="str">
        <f>LEFT(E459,1)</f>
        <v>И</v>
      </c>
      <c r="I459" s="16">
        <v>764209</v>
      </c>
      <c r="J459" s="21">
        <v>10</v>
      </c>
      <c r="K459" s="16" t="s">
        <v>219</v>
      </c>
      <c r="L459" s="17" t="s">
        <v>35</v>
      </c>
      <c r="M459" s="28">
        <v>9</v>
      </c>
      <c r="N459" s="28">
        <v>2</v>
      </c>
      <c r="O459" s="28">
        <v>10</v>
      </c>
      <c r="P459" s="28">
        <v>2</v>
      </c>
      <c r="Q459" s="28">
        <v>8</v>
      </c>
      <c r="R459" s="28">
        <v>6</v>
      </c>
      <c r="S459" s="28">
        <v>4</v>
      </c>
      <c r="T459" s="28">
        <v>0</v>
      </c>
      <c r="U459" s="28">
        <v>2</v>
      </c>
      <c r="V459" s="28">
        <v>0</v>
      </c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19">
        <f>SUM(M459:AF459)</f>
        <v>43</v>
      </c>
      <c r="AH459" s="25">
        <v>100</v>
      </c>
      <c r="AI459" s="26">
        <f>AG459/AH459</f>
        <v>0.43</v>
      </c>
      <c r="AJ459" s="27" t="str">
        <f>IF(AG459&gt;75%*AH459,"Победитель",IF(AG459&gt;50%*AH459,"Призёр","Участник"))</f>
        <v>Участник</v>
      </c>
    </row>
    <row r="460" spans="1:36" x14ac:dyDescent="0.35">
      <c r="A460" s="23">
        <v>455</v>
      </c>
      <c r="B460" s="16" t="s">
        <v>8</v>
      </c>
      <c r="C460" s="16" t="s">
        <v>921</v>
      </c>
      <c r="D460" s="16" t="s">
        <v>395</v>
      </c>
      <c r="E460" s="16" t="s">
        <v>922</v>
      </c>
      <c r="F460" s="24" t="str">
        <f>LEFT(C460,1)</f>
        <v>М</v>
      </c>
      <c r="G460" s="24" t="str">
        <f>LEFT(D460,1)</f>
        <v>И</v>
      </c>
      <c r="H460" s="24" t="str">
        <f>LEFT(E460,1)</f>
        <v>Г</v>
      </c>
      <c r="I460" s="16">
        <v>764207</v>
      </c>
      <c r="J460" s="21">
        <v>10</v>
      </c>
      <c r="K460" s="16" t="s">
        <v>937</v>
      </c>
      <c r="L460" s="17" t="s">
        <v>35</v>
      </c>
      <c r="M460" s="28">
        <v>5</v>
      </c>
      <c r="N460" s="28">
        <v>3</v>
      </c>
      <c r="O460" s="28">
        <v>3</v>
      </c>
      <c r="P460" s="28">
        <v>31</v>
      </c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9">
        <f>SUM(M460:AF460)</f>
        <v>42</v>
      </c>
      <c r="AH460" s="25">
        <v>100</v>
      </c>
      <c r="AI460" s="26">
        <f>AG460/AH460</f>
        <v>0.42</v>
      </c>
      <c r="AJ460" s="27" t="str">
        <f>IF(AG460&gt;75%*AH460,"Победитель",IF(AG460&gt;50%*AH460,"Призёр","Участник"))</f>
        <v>Участник</v>
      </c>
    </row>
    <row r="461" spans="1:36" x14ac:dyDescent="0.35">
      <c r="A461" s="23">
        <v>456</v>
      </c>
      <c r="B461" s="16" t="s">
        <v>177</v>
      </c>
      <c r="C461" s="16" t="s">
        <v>910</v>
      </c>
      <c r="D461" s="16" t="s">
        <v>363</v>
      </c>
      <c r="E461" s="16" t="s">
        <v>168</v>
      </c>
      <c r="F461" s="24" t="str">
        <f>LEFT(C461,1)</f>
        <v>Б</v>
      </c>
      <c r="G461" s="24" t="str">
        <f>LEFT(D461,1)</f>
        <v>А</v>
      </c>
      <c r="H461" s="24" t="str">
        <f>LEFT(E461,1)</f>
        <v>С</v>
      </c>
      <c r="I461" s="16">
        <v>764207</v>
      </c>
      <c r="J461" s="21">
        <v>10</v>
      </c>
      <c r="K461" s="16" t="s">
        <v>937</v>
      </c>
      <c r="L461" s="17" t="s">
        <v>35</v>
      </c>
      <c r="M461" s="28">
        <v>7</v>
      </c>
      <c r="N461" s="28">
        <v>1</v>
      </c>
      <c r="O461" s="28">
        <v>4</v>
      </c>
      <c r="P461" s="28">
        <v>24</v>
      </c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19">
        <f>SUM(M461:AF461)</f>
        <v>36</v>
      </c>
      <c r="AH461" s="25">
        <v>100</v>
      </c>
      <c r="AI461" s="26">
        <f>AG461/AH461</f>
        <v>0.36</v>
      </c>
      <c r="AJ461" s="27" t="str">
        <f>IF(AG461&gt;75%*AH461,"Победитель",IF(AG461&gt;50%*AH461,"Призёр","Участник"))</f>
        <v>Участник</v>
      </c>
    </row>
    <row r="462" spans="1:36" x14ac:dyDescent="0.35">
      <c r="A462" s="23">
        <v>457</v>
      </c>
      <c r="B462" s="16" t="s">
        <v>8</v>
      </c>
      <c r="C462" s="16" t="s">
        <v>917</v>
      </c>
      <c r="D462" s="16" t="s">
        <v>118</v>
      </c>
      <c r="E462" s="16" t="s">
        <v>266</v>
      </c>
      <c r="F462" s="24" t="str">
        <f>LEFT(C462,1)</f>
        <v>К</v>
      </c>
      <c r="G462" s="24" t="str">
        <f>LEFT(D462,1)</f>
        <v>К</v>
      </c>
      <c r="H462" s="24" t="str">
        <f>LEFT(E462,1)</f>
        <v>В</v>
      </c>
      <c r="I462" s="16">
        <v>764207</v>
      </c>
      <c r="J462" s="21">
        <v>10</v>
      </c>
      <c r="K462" s="16" t="s">
        <v>937</v>
      </c>
      <c r="L462" s="17" t="s">
        <v>35</v>
      </c>
      <c r="M462" s="28">
        <v>6</v>
      </c>
      <c r="N462" s="28">
        <v>3</v>
      </c>
      <c r="O462" s="28">
        <v>6</v>
      </c>
      <c r="P462" s="28">
        <v>20</v>
      </c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19">
        <f>SUM(M462:AF462)</f>
        <v>35</v>
      </c>
      <c r="AH462" s="25">
        <v>100</v>
      </c>
      <c r="AI462" s="26">
        <f>AG462/AH462</f>
        <v>0.35</v>
      </c>
      <c r="AJ462" s="27" t="str">
        <f>IF(AG462&gt;75%*AH462,"Победитель",IF(AG462&gt;50%*AH462,"Призёр","Участник"))</f>
        <v>Участник</v>
      </c>
    </row>
    <row r="463" spans="1:36" x14ac:dyDescent="0.35">
      <c r="A463" s="23">
        <v>458</v>
      </c>
      <c r="B463" s="16" t="s">
        <v>177</v>
      </c>
      <c r="C463" s="16" t="s">
        <v>919</v>
      </c>
      <c r="D463" s="16" t="s">
        <v>40</v>
      </c>
      <c r="E463" s="16" t="s">
        <v>540</v>
      </c>
      <c r="F463" s="24" t="str">
        <f>LEFT(C463,1)</f>
        <v>Г</v>
      </c>
      <c r="G463" s="24" t="str">
        <f>LEFT(D463,1)</f>
        <v>А</v>
      </c>
      <c r="H463" s="24" t="str">
        <f>LEFT(E463,1)</f>
        <v>И</v>
      </c>
      <c r="I463" s="16">
        <v>764207</v>
      </c>
      <c r="J463" s="21">
        <v>10</v>
      </c>
      <c r="K463" s="16" t="s">
        <v>937</v>
      </c>
      <c r="L463" s="17" t="s">
        <v>35</v>
      </c>
      <c r="M463" s="28">
        <v>5</v>
      </c>
      <c r="N463" s="28">
        <v>0</v>
      </c>
      <c r="O463" s="28">
        <v>8</v>
      </c>
      <c r="P463" s="28">
        <v>21</v>
      </c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19">
        <f>SUM(M463:AF463)</f>
        <v>34</v>
      </c>
      <c r="AH463" s="25">
        <v>100</v>
      </c>
      <c r="AI463" s="26">
        <f>AG463/AH463</f>
        <v>0.34</v>
      </c>
      <c r="AJ463" s="27" t="str">
        <f>IF(AG463&gt;75%*AH463,"Победитель",IF(AG463&gt;50%*AH463,"Призёр","Участник"))</f>
        <v>Участник</v>
      </c>
    </row>
    <row r="464" spans="1:36" x14ac:dyDescent="0.35">
      <c r="A464" s="23">
        <v>459</v>
      </c>
      <c r="B464" s="16" t="s">
        <v>177</v>
      </c>
      <c r="C464" s="16" t="s">
        <v>933</v>
      </c>
      <c r="D464" s="16" t="s">
        <v>456</v>
      </c>
      <c r="E464" s="16" t="s">
        <v>335</v>
      </c>
      <c r="F464" s="24" t="str">
        <f>LEFT(C464,1)</f>
        <v>Х</v>
      </c>
      <c r="G464" s="24" t="str">
        <f>LEFT(D464,1)</f>
        <v>А</v>
      </c>
      <c r="H464" s="24" t="str">
        <f>LEFT(E464,1)</f>
        <v>Н</v>
      </c>
      <c r="I464" s="16">
        <v>764207</v>
      </c>
      <c r="J464" s="21">
        <v>10</v>
      </c>
      <c r="K464" s="16" t="s">
        <v>937</v>
      </c>
      <c r="L464" s="17" t="s">
        <v>35</v>
      </c>
      <c r="M464" s="28">
        <v>4</v>
      </c>
      <c r="N464" s="28">
        <v>0</v>
      </c>
      <c r="O464" s="28">
        <v>8</v>
      </c>
      <c r="P464" s="28">
        <v>22</v>
      </c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19">
        <f>SUM(M464:AF464)</f>
        <v>34</v>
      </c>
      <c r="AH464" s="25">
        <v>100</v>
      </c>
      <c r="AI464" s="26">
        <f>AG464/AH464</f>
        <v>0.34</v>
      </c>
      <c r="AJ464" s="27" t="str">
        <f>IF(AG464&gt;75%*AH464,"Победитель",IF(AG464&gt;50%*AH464,"Призёр","Участник"))</f>
        <v>Участник</v>
      </c>
    </row>
    <row r="465" spans="1:36" x14ac:dyDescent="0.35">
      <c r="A465" s="23">
        <v>460</v>
      </c>
      <c r="B465" s="16" t="s">
        <v>177</v>
      </c>
      <c r="C465" s="16" t="s">
        <v>842</v>
      </c>
      <c r="D465" s="16" t="s">
        <v>843</v>
      </c>
      <c r="E465" s="16" t="s">
        <v>157</v>
      </c>
      <c r="F465" s="24" t="str">
        <f>LEFT(C465,1)</f>
        <v>Ч</v>
      </c>
      <c r="G465" s="24" t="str">
        <f>LEFT(D465,1)</f>
        <v>И</v>
      </c>
      <c r="H465" s="24" t="str">
        <f>LEFT(E465,1)</f>
        <v>Д</v>
      </c>
      <c r="I465" s="16">
        <v>764207</v>
      </c>
      <c r="J465" s="21">
        <v>10</v>
      </c>
      <c r="K465" s="16" t="s">
        <v>232</v>
      </c>
      <c r="L465" s="17" t="s">
        <v>35</v>
      </c>
      <c r="M465" s="28"/>
      <c r="N465" s="28">
        <v>5</v>
      </c>
      <c r="O465" s="28">
        <v>10</v>
      </c>
      <c r="P465" s="28">
        <v>13</v>
      </c>
      <c r="Q465" s="28">
        <v>6</v>
      </c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19">
        <f>SUM(M465:AF465)</f>
        <v>34</v>
      </c>
      <c r="AH465" s="25">
        <v>100</v>
      </c>
      <c r="AI465" s="26">
        <f>AG465/AH465</f>
        <v>0.34</v>
      </c>
      <c r="AJ465" s="27" t="str">
        <f>IF(AG465&gt;75%*AH465,"Победитель",IF(AG465&gt;50%*AH465,"Призёр","Участник"))</f>
        <v>Участник</v>
      </c>
    </row>
    <row r="466" spans="1:36" x14ac:dyDescent="0.35">
      <c r="A466" s="23">
        <v>461</v>
      </c>
      <c r="B466" s="30" t="s">
        <v>8</v>
      </c>
      <c r="C466" s="31" t="s">
        <v>1007</v>
      </c>
      <c r="D466" s="31" t="s">
        <v>118</v>
      </c>
      <c r="E466" s="31" t="s">
        <v>62</v>
      </c>
      <c r="F466" s="24" t="str">
        <f>LEFT(C466,1)</f>
        <v>С</v>
      </c>
      <c r="G466" s="24" t="str">
        <f>LEFT(D466,1)</f>
        <v>К</v>
      </c>
      <c r="H466" s="24" t="str">
        <f>LEFT(E466,1)</f>
        <v>В</v>
      </c>
      <c r="I466" s="32">
        <v>764204</v>
      </c>
      <c r="J466" s="31">
        <v>10</v>
      </c>
      <c r="K466" s="30" t="s">
        <v>688</v>
      </c>
      <c r="L466" s="17" t="s">
        <v>35</v>
      </c>
      <c r="M466" s="33">
        <v>7</v>
      </c>
      <c r="N466" s="33">
        <v>0</v>
      </c>
      <c r="O466" s="33">
        <v>3</v>
      </c>
      <c r="P466" s="33">
        <v>2</v>
      </c>
      <c r="Q466" s="33">
        <v>4</v>
      </c>
      <c r="R466" s="33">
        <v>0</v>
      </c>
      <c r="S466" s="33">
        <v>2</v>
      </c>
      <c r="T466" s="33">
        <v>0</v>
      </c>
      <c r="U466" s="33">
        <v>5</v>
      </c>
      <c r="V466" s="33">
        <v>10</v>
      </c>
      <c r="W466" s="33"/>
      <c r="X466" s="33"/>
      <c r="Y466" s="33"/>
      <c r="Z466" s="33"/>
      <c r="AA466" s="33"/>
      <c r="AB466" s="33"/>
      <c r="AC466" s="33"/>
      <c r="AD466" s="28"/>
      <c r="AE466" s="28"/>
      <c r="AF466" s="28"/>
      <c r="AG466" s="19">
        <f>SUM(M466:AF466)</f>
        <v>33</v>
      </c>
      <c r="AH466" s="25">
        <v>100</v>
      </c>
      <c r="AI466" s="26">
        <f>AG466/AH466</f>
        <v>0.33</v>
      </c>
      <c r="AJ466" s="27" t="str">
        <f>IF(AG466&gt;75%*AH466,"Победитель",IF(AG466&gt;50%*AH466,"Призёр","Участник"))</f>
        <v>Участник</v>
      </c>
    </row>
    <row r="467" spans="1:36" x14ac:dyDescent="0.35">
      <c r="A467" s="23">
        <v>462</v>
      </c>
      <c r="B467" s="16" t="s">
        <v>8</v>
      </c>
      <c r="C467" s="16" t="s">
        <v>911</v>
      </c>
      <c r="D467" s="16" t="s">
        <v>61</v>
      </c>
      <c r="E467" s="16" t="s">
        <v>186</v>
      </c>
      <c r="F467" s="24" t="str">
        <f>LEFT(C467,1)</f>
        <v>В</v>
      </c>
      <c r="G467" s="24" t="str">
        <f>LEFT(D467,1)</f>
        <v>Е</v>
      </c>
      <c r="H467" s="24" t="str">
        <f>LEFT(E467,1)</f>
        <v>Д</v>
      </c>
      <c r="I467" s="16">
        <v>764207</v>
      </c>
      <c r="J467" s="21">
        <v>10</v>
      </c>
      <c r="K467" s="16" t="s">
        <v>937</v>
      </c>
      <c r="L467" s="17" t="s">
        <v>35</v>
      </c>
      <c r="M467" s="28">
        <v>6</v>
      </c>
      <c r="N467" s="28">
        <v>1</v>
      </c>
      <c r="O467" s="28">
        <v>6</v>
      </c>
      <c r="P467" s="28">
        <v>19</v>
      </c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19">
        <f>SUM(M467:AF467)</f>
        <v>32</v>
      </c>
      <c r="AH467" s="25">
        <v>100</v>
      </c>
      <c r="AI467" s="26">
        <f>AG467/AH467</f>
        <v>0.32</v>
      </c>
      <c r="AJ467" s="27" t="str">
        <f>IF(AG467&gt;75%*AH467,"Победитель",IF(AG467&gt;50%*AH467,"Призёр","Участник"))</f>
        <v>Участник</v>
      </c>
    </row>
    <row r="468" spans="1:36" x14ac:dyDescent="0.35">
      <c r="A468" s="23">
        <v>463</v>
      </c>
      <c r="B468" s="30" t="s">
        <v>8</v>
      </c>
      <c r="C468" s="31" t="s">
        <v>1008</v>
      </c>
      <c r="D468" s="31" t="s">
        <v>684</v>
      </c>
      <c r="E468" s="31" t="s">
        <v>392</v>
      </c>
      <c r="F468" s="24" t="str">
        <f>LEFT(C468,1)</f>
        <v>К</v>
      </c>
      <c r="G468" s="24" t="str">
        <f>LEFT(D468,1)</f>
        <v>А</v>
      </c>
      <c r="H468" s="24" t="str">
        <f>LEFT(E468,1)</f>
        <v>К</v>
      </c>
      <c r="I468" s="32">
        <v>764204</v>
      </c>
      <c r="J468" s="31">
        <v>10</v>
      </c>
      <c r="K468" s="30" t="s">
        <v>685</v>
      </c>
      <c r="L468" s="17" t="s">
        <v>35</v>
      </c>
      <c r="M468" s="33">
        <v>4</v>
      </c>
      <c r="N468" s="33">
        <v>0</v>
      </c>
      <c r="O468" s="33">
        <v>3</v>
      </c>
      <c r="P468" s="33">
        <v>4</v>
      </c>
      <c r="Q468" s="33">
        <v>8</v>
      </c>
      <c r="R468" s="33">
        <v>6</v>
      </c>
      <c r="S468" s="33">
        <v>0</v>
      </c>
      <c r="T468" s="33">
        <v>0</v>
      </c>
      <c r="U468" s="33">
        <v>0</v>
      </c>
      <c r="V468" s="33">
        <v>6</v>
      </c>
      <c r="W468" s="33"/>
      <c r="X468" s="33"/>
      <c r="Y468" s="33"/>
      <c r="Z468" s="33"/>
      <c r="AA468" s="33"/>
      <c r="AB468" s="33"/>
      <c r="AC468" s="33"/>
      <c r="AD468" s="28"/>
      <c r="AE468" s="28"/>
      <c r="AF468" s="28"/>
      <c r="AG468" s="19">
        <f>SUM(M468:AF468)</f>
        <v>31</v>
      </c>
      <c r="AH468" s="25">
        <v>100</v>
      </c>
      <c r="AI468" s="26">
        <f>AG468/AH468</f>
        <v>0.31</v>
      </c>
      <c r="AJ468" s="27" t="str">
        <f>IF(AG468&gt;75%*AH468,"Победитель",IF(AG468&gt;50%*AH468,"Призёр","Участник"))</f>
        <v>Участник</v>
      </c>
    </row>
    <row r="469" spans="1:36" x14ac:dyDescent="0.35">
      <c r="A469" s="23">
        <v>464</v>
      </c>
      <c r="B469" s="16" t="s">
        <v>177</v>
      </c>
      <c r="C469" s="16" t="s">
        <v>927</v>
      </c>
      <c r="D469" s="16" t="s">
        <v>641</v>
      </c>
      <c r="E469" s="16" t="s">
        <v>678</v>
      </c>
      <c r="F469" s="24" t="str">
        <f>LEFT(C469,1)</f>
        <v>С</v>
      </c>
      <c r="G469" s="24" t="str">
        <f>LEFT(D469,1)</f>
        <v>А</v>
      </c>
      <c r="H469" s="24" t="str">
        <f>LEFT(E469,1)</f>
        <v>А</v>
      </c>
      <c r="I469" s="16">
        <v>764207</v>
      </c>
      <c r="J469" s="21">
        <v>10</v>
      </c>
      <c r="K469" s="16" t="s">
        <v>937</v>
      </c>
      <c r="L469" s="17" t="s">
        <v>35</v>
      </c>
      <c r="M469" s="28">
        <v>7</v>
      </c>
      <c r="N469" s="28">
        <v>4</v>
      </c>
      <c r="O469" s="28">
        <v>4</v>
      </c>
      <c r="P469" s="28">
        <v>16</v>
      </c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19">
        <f>SUM(M469:AF469)</f>
        <v>31</v>
      </c>
      <c r="AH469" s="25">
        <v>100</v>
      </c>
      <c r="AI469" s="26">
        <f>AG469/AH469</f>
        <v>0.31</v>
      </c>
      <c r="AJ469" s="27" t="str">
        <f>IF(AG469&gt;75%*AH469,"Победитель",IF(AG469&gt;50%*AH469,"Призёр","Участник"))</f>
        <v>Участник</v>
      </c>
    </row>
    <row r="470" spans="1:36" x14ac:dyDescent="0.35">
      <c r="A470" s="23">
        <v>465</v>
      </c>
      <c r="B470" s="30" t="s">
        <v>177</v>
      </c>
      <c r="C470" s="31" t="s">
        <v>397</v>
      </c>
      <c r="D470" s="31" t="s">
        <v>486</v>
      </c>
      <c r="E470" s="31" t="s">
        <v>335</v>
      </c>
      <c r="F470" s="24" t="str">
        <f>LEFT(C470,1)</f>
        <v>П</v>
      </c>
      <c r="G470" s="24" t="str">
        <f>LEFT(D470,1)</f>
        <v>И</v>
      </c>
      <c r="H470" s="24" t="str">
        <f>LEFT(E470,1)</f>
        <v>Н</v>
      </c>
      <c r="I470" s="32">
        <v>764204</v>
      </c>
      <c r="J470" s="31">
        <v>10</v>
      </c>
      <c r="K470" s="30" t="s">
        <v>687</v>
      </c>
      <c r="L470" s="17" t="s">
        <v>35</v>
      </c>
      <c r="M470" s="33">
        <v>6</v>
      </c>
      <c r="N470" s="33">
        <v>0</v>
      </c>
      <c r="O470" s="33">
        <v>4</v>
      </c>
      <c r="P470" s="33">
        <v>2</v>
      </c>
      <c r="Q470" s="33">
        <v>3</v>
      </c>
      <c r="R470" s="33">
        <v>2</v>
      </c>
      <c r="S470" s="33">
        <v>2</v>
      </c>
      <c r="T470" s="33">
        <v>0</v>
      </c>
      <c r="U470" s="33">
        <v>5</v>
      </c>
      <c r="V470" s="33">
        <v>6</v>
      </c>
      <c r="W470" s="33"/>
      <c r="X470" s="33"/>
      <c r="Y470" s="33"/>
      <c r="Z470" s="33"/>
      <c r="AA470" s="33"/>
      <c r="AB470" s="33"/>
      <c r="AC470" s="33"/>
      <c r="AD470" s="28"/>
      <c r="AE470" s="28"/>
      <c r="AF470" s="28"/>
      <c r="AG470" s="19">
        <f>SUM(M470:AF470)</f>
        <v>30</v>
      </c>
      <c r="AH470" s="25">
        <v>100</v>
      </c>
      <c r="AI470" s="26">
        <f>AG470/AH470</f>
        <v>0.3</v>
      </c>
      <c r="AJ470" s="27" t="str">
        <f>IF(AG470&gt;75%*AH470,"Победитель",IF(AG470&gt;50%*AH470,"Призёр","Участник"))</f>
        <v>Участник</v>
      </c>
    </row>
    <row r="471" spans="1:36" x14ac:dyDescent="0.35">
      <c r="A471" s="23">
        <v>466</v>
      </c>
      <c r="B471" s="16" t="s">
        <v>8</v>
      </c>
      <c r="C471" s="16" t="s">
        <v>525</v>
      </c>
      <c r="D471" s="16" t="s">
        <v>526</v>
      </c>
      <c r="E471" s="16" t="s">
        <v>527</v>
      </c>
      <c r="F471" s="24" t="str">
        <f>LEFT(C471,1)</f>
        <v>Ч</v>
      </c>
      <c r="G471" s="24" t="str">
        <f>LEFT(D471,1)</f>
        <v>А</v>
      </c>
      <c r="H471" s="24" t="str">
        <f>LEFT(E471,1)</f>
        <v>В</v>
      </c>
      <c r="I471" s="16">
        <v>764209</v>
      </c>
      <c r="J471" s="21">
        <v>10</v>
      </c>
      <c r="K471" s="16" t="s">
        <v>222</v>
      </c>
      <c r="L471" s="17" t="s">
        <v>35</v>
      </c>
      <c r="M471" s="28">
        <v>5</v>
      </c>
      <c r="N471" s="28">
        <v>1</v>
      </c>
      <c r="O471" s="28">
        <v>5</v>
      </c>
      <c r="P471" s="28">
        <v>2</v>
      </c>
      <c r="Q471" s="28">
        <v>5</v>
      </c>
      <c r="R471" s="28">
        <v>6</v>
      </c>
      <c r="S471" s="28">
        <v>4</v>
      </c>
      <c r="T471" s="28">
        <v>0</v>
      </c>
      <c r="U471" s="28">
        <v>0</v>
      </c>
      <c r="V471" s="28">
        <v>0</v>
      </c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19">
        <f>SUM(M471:AF471)</f>
        <v>28</v>
      </c>
      <c r="AH471" s="25">
        <v>100</v>
      </c>
      <c r="AI471" s="26">
        <f>AG471/AH471</f>
        <v>0.28000000000000003</v>
      </c>
      <c r="AJ471" s="27" t="str">
        <f>IF(AG471&gt;75%*AH471,"Победитель",IF(AG471&gt;50%*AH471,"Призёр","Участник"))</f>
        <v>Участник</v>
      </c>
    </row>
    <row r="472" spans="1:36" x14ac:dyDescent="0.35">
      <c r="A472" s="23">
        <v>467</v>
      </c>
      <c r="B472" s="30" t="s">
        <v>8</v>
      </c>
      <c r="C472" s="31" t="s">
        <v>1009</v>
      </c>
      <c r="D472" s="31" t="s">
        <v>371</v>
      </c>
      <c r="E472" s="31" t="s">
        <v>506</v>
      </c>
      <c r="F472" s="24" t="str">
        <f>LEFT(C472,1)</f>
        <v>М</v>
      </c>
      <c r="G472" s="24" t="str">
        <f>LEFT(D472,1)</f>
        <v>А</v>
      </c>
      <c r="H472" s="24" t="str">
        <f>LEFT(E472,1)</f>
        <v>Ю</v>
      </c>
      <c r="I472" s="32">
        <v>764204</v>
      </c>
      <c r="J472" s="31">
        <v>10</v>
      </c>
      <c r="K472" s="30" t="s">
        <v>686</v>
      </c>
      <c r="L472" s="17" t="s">
        <v>35</v>
      </c>
      <c r="M472" s="33">
        <v>4</v>
      </c>
      <c r="N472" s="33">
        <v>0</v>
      </c>
      <c r="O472" s="33">
        <v>4</v>
      </c>
      <c r="P472" s="33">
        <v>2</v>
      </c>
      <c r="Q472" s="33">
        <v>2</v>
      </c>
      <c r="R472" s="33">
        <v>1</v>
      </c>
      <c r="S472" s="33">
        <v>2</v>
      </c>
      <c r="T472" s="33">
        <v>0</v>
      </c>
      <c r="U472" s="33">
        <v>10</v>
      </c>
      <c r="V472" s="33">
        <v>2</v>
      </c>
      <c r="W472" s="33"/>
      <c r="X472" s="33"/>
      <c r="Y472" s="33"/>
      <c r="Z472" s="33"/>
      <c r="AA472" s="33"/>
      <c r="AB472" s="33"/>
      <c r="AC472" s="33"/>
      <c r="AD472" s="28"/>
      <c r="AE472" s="28"/>
      <c r="AF472" s="28"/>
      <c r="AG472" s="19">
        <f>SUM(M472:AF472)</f>
        <v>27</v>
      </c>
      <c r="AH472" s="25">
        <v>100</v>
      </c>
      <c r="AI472" s="26">
        <f>AG472/AH472</f>
        <v>0.27</v>
      </c>
      <c r="AJ472" s="27" t="str">
        <f>IF(AG472&gt;75%*AH472,"Победитель",IF(AG472&gt;50%*AH472,"Призёр","Участник"))</f>
        <v>Участник</v>
      </c>
    </row>
    <row r="473" spans="1:36" x14ac:dyDescent="0.35">
      <c r="A473" s="23">
        <v>468</v>
      </c>
      <c r="B473" s="16" t="s">
        <v>177</v>
      </c>
      <c r="C473" s="16" t="s">
        <v>912</v>
      </c>
      <c r="D473" s="16" t="s">
        <v>913</v>
      </c>
      <c r="E473" s="16" t="s">
        <v>53</v>
      </c>
      <c r="F473" s="24" t="str">
        <f>LEFT(C473,1)</f>
        <v>Д</v>
      </c>
      <c r="G473" s="24" t="str">
        <f>LEFT(D473,1)</f>
        <v>З</v>
      </c>
      <c r="H473" s="24" t="str">
        <f>LEFT(E473,1)</f>
        <v>А</v>
      </c>
      <c r="I473" s="16">
        <v>764207</v>
      </c>
      <c r="J473" s="21">
        <v>10</v>
      </c>
      <c r="K473" s="16" t="s">
        <v>937</v>
      </c>
      <c r="L473" s="17" t="s">
        <v>35</v>
      </c>
      <c r="M473" s="28">
        <v>4</v>
      </c>
      <c r="N473" s="28">
        <v>0</v>
      </c>
      <c r="O473" s="28">
        <v>3</v>
      </c>
      <c r="P473" s="28">
        <v>19</v>
      </c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19">
        <f>SUM(M473:AF473)</f>
        <v>26</v>
      </c>
      <c r="AH473" s="25">
        <v>100</v>
      </c>
      <c r="AI473" s="26">
        <f>AG473/AH473</f>
        <v>0.26</v>
      </c>
      <c r="AJ473" s="27" t="str">
        <f>IF(AG473&gt;75%*AH473,"Победитель",IF(AG473&gt;50%*AH473,"Призёр","Участник"))</f>
        <v>Участник</v>
      </c>
    </row>
    <row r="474" spans="1:36" x14ac:dyDescent="0.35">
      <c r="A474" s="23">
        <v>469</v>
      </c>
      <c r="B474" s="30" t="s">
        <v>8</v>
      </c>
      <c r="C474" s="31" t="s">
        <v>1010</v>
      </c>
      <c r="D474" s="31" t="s">
        <v>314</v>
      </c>
      <c r="E474" s="31" t="s">
        <v>243</v>
      </c>
      <c r="F474" s="24" t="str">
        <f>LEFT(C474,1)</f>
        <v>З</v>
      </c>
      <c r="G474" s="24" t="str">
        <f>LEFT(D474,1)</f>
        <v>К</v>
      </c>
      <c r="H474" s="24" t="str">
        <f>LEFT(E474,1)</f>
        <v>С</v>
      </c>
      <c r="I474" s="32">
        <v>764204</v>
      </c>
      <c r="J474" s="31">
        <v>10</v>
      </c>
      <c r="K474" s="30" t="s">
        <v>681</v>
      </c>
      <c r="L474" s="17" t="s">
        <v>35</v>
      </c>
      <c r="M474" s="33">
        <v>3</v>
      </c>
      <c r="N474" s="33">
        <v>0</v>
      </c>
      <c r="O474" s="33">
        <v>2</v>
      </c>
      <c r="P474" s="33">
        <v>0</v>
      </c>
      <c r="Q474" s="33">
        <v>2</v>
      </c>
      <c r="R474" s="33">
        <v>1</v>
      </c>
      <c r="S474" s="33">
        <v>0</v>
      </c>
      <c r="T474" s="33">
        <v>0</v>
      </c>
      <c r="U474" s="33">
        <v>10</v>
      </c>
      <c r="V474" s="33">
        <v>8</v>
      </c>
      <c r="W474" s="33"/>
      <c r="X474" s="33"/>
      <c r="Y474" s="33"/>
      <c r="Z474" s="33"/>
      <c r="AA474" s="33"/>
      <c r="AB474" s="33"/>
      <c r="AC474" s="33"/>
      <c r="AD474" s="28"/>
      <c r="AE474" s="28"/>
      <c r="AF474" s="28"/>
      <c r="AG474" s="19">
        <f>SUM(M474:AF474)</f>
        <v>26</v>
      </c>
      <c r="AH474" s="25">
        <v>100</v>
      </c>
      <c r="AI474" s="26">
        <f>AG474/AH474</f>
        <v>0.26</v>
      </c>
      <c r="AJ474" s="27" t="str">
        <f>IF(AG474&gt;75%*AH474,"Победитель",IF(AG474&gt;50%*AH474,"Призёр","Участник"))</f>
        <v>Участник</v>
      </c>
    </row>
    <row r="475" spans="1:36" x14ac:dyDescent="0.35">
      <c r="A475" s="23">
        <v>470</v>
      </c>
      <c r="B475" s="30" t="s">
        <v>177</v>
      </c>
      <c r="C475" s="31" t="s">
        <v>1011</v>
      </c>
      <c r="D475" s="31" t="s">
        <v>52</v>
      </c>
      <c r="E475" s="31" t="s">
        <v>168</v>
      </c>
      <c r="F475" s="24" t="str">
        <f>LEFT(C475,1)</f>
        <v>Б</v>
      </c>
      <c r="G475" s="24" t="str">
        <f>LEFT(D475,1)</f>
        <v>Е</v>
      </c>
      <c r="H475" s="24" t="str">
        <f>LEFT(E475,1)</f>
        <v>С</v>
      </c>
      <c r="I475" s="32">
        <v>764204</v>
      </c>
      <c r="J475" s="31">
        <v>10</v>
      </c>
      <c r="K475" s="30" t="s">
        <v>680</v>
      </c>
      <c r="L475" s="17" t="s">
        <v>35</v>
      </c>
      <c r="M475" s="33">
        <v>2</v>
      </c>
      <c r="N475" s="33">
        <v>0</v>
      </c>
      <c r="O475" s="33">
        <v>4</v>
      </c>
      <c r="P475" s="33">
        <v>0</v>
      </c>
      <c r="Q475" s="33">
        <v>6</v>
      </c>
      <c r="R475" s="33">
        <v>2</v>
      </c>
      <c r="S475" s="33">
        <v>0</v>
      </c>
      <c r="T475" s="33">
        <v>0</v>
      </c>
      <c r="U475" s="33">
        <v>10</v>
      </c>
      <c r="V475" s="33">
        <v>0</v>
      </c>
      <c r="W475" s="33"/>
      <c r="X475" s="33"/>
      <c r="Y475" s="33"/>
      <c r="Z475" s="33"/>
      <c r="AA475" s="33"/>
      <c r="AB475" s="33"/>
      <c r="AC475" s="33"/>
      <c r="AD475" s="28"/>
      <c r="AE475" s="28"/>
      <c r="AF475" s="28"/>
      <c r="AG475" s="19">
        <f>SUM(M475:AF475)</f>
        <v>24</v>
      </c>
      <c r="AH475" s="25">
        <v>100</v>
      </c>
      <c r="AI475" s="26">
        <f>AG475/AH475</f>
        <v>0.24</v>
      </c>
      <c r="AJ475" s="27" t="str">
        <f>IF(AG475&gt;75%*AH475,"Победитель",IF(AG475&gt;50%*AH475,"Призёр","Участник"))</f>
        <v>Участник</v>
      </c>
    </row>
    <row r="476" spans="1:36" x14ac:dyDescent="0.35">
      <c r="A476" s="23">
        <v>471</v>
      </c>
      <c r="B476" s="16" t="s">
        <v>177</v>
      </c>
      <c r="C476" s="16" t="s">
        <v>918</v>
      </c>
      <c r="D476" s="16" t="s">
        <v>156</v>
      </c>
      <c r="E476" s="16" t="s">
        <v>157</v>
      </c>
      <c r="F476" s="24" t="str">
        <f>LEFT(C476,1)</f>
        <v>К</v>
      </c>
      <c r="G476" s="24" t="str">
        <f>LEFT(D476,1)</f>
        <v>В</v>
      </c>
      <c r="H476" s="24" t="str">
        <f>LEFT(E476,1)</f>
        <v>Д</v>
      </c>
      <c r="I476" s="16">
        <v>764207</v>
      </c>
      <c r="J476" s="21">
        <v>10</v>
      </c>
      <c r="K476" s="16" t="s">
        <v>937</v>
      </c>
      <c r="L476" s="17" t="s">
        <v>35</v>
      </c>
      <c r="M476" s="28">
        <v>5</v>
      </c>
      <c r="N476" s="28">
        <v>1</v>
      </c>
      <c r="O476" s="28">
        <v>4</v>
      </c>
      <c r="P476" s="28">
        <v>14</v>
      </c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19">
        <f>SUM(M476:AF476)</f>
        <v>24</v>
      </c>
      <c r="AH476" s="25">
        <v>100</v>
      </c>
      <c r="AI476" s="26">
        <f>AG476/AH476</f>
        <v>0.24</v>
      </c>
      <c r="AJ476" s="27" t="str">
        <f>IF(AG476&gt;75%*AH476,"Победитель",IF(AG476&gt;50%*AH476,"Призёр","Участник"))</f>
        <v>Участник</v>
      </c>
    </row>
    <row r="477" spans="1:36" x14ac:dyDescent="0.35">
      <c r="A477" s="23">
        <v>472</v>
      </c>
      <c r="B477" s="16" t="s">
        <v>8</v>
      </c>
      <c r="C477" s="16" t="s">
        <v>841</v>
      </c>
      <c r="D477" s="16" t="s">
        <v>310</v>
      </c>
      <c r="E477" s="16" t="s">
        <v>186</v>
      </c>
      <c r="F477" s="24" t="str">
        <f>LEFT(C477,1)</f>
        <v>Ч</v>
      </c>
      <c r="G477" s="24" t="str">
        <f>LEFT(D477,1)</f>
        <v>Е</v>
      </c>
      <c r="H477" s="24" t="str">
        <f>LEFT(E477,1)</f>
        <v>Д</v>
      </c>
      <c r="I477" s="16">
        <v>764207</v>
      </c>
      <c r="J477" s="21">
        <v>10</v>
      </c>
      <c r="K477" s="16" t="s">
        <v>228</v>
      </c>
      <c r="L477" s="17" t="s">
        <v>35</v>
      </c>
      <c r="M477" s="28"/>
      <c r="N477" s="28">
        <v>5</v>
      </c>
      <c r="O477" s="28">
        <v>2</v>
      </c>
      <c r="P477" s="28">
        <v>6</v>
      </c>
      <c r="Q477" s="28">
        <v>10</v>
      </c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19">
        <f>SUM(M477:AF477)</f>
        <v>23</v>
      </c>
      <c r="AH477" s="25">
        <v>100</v>
      </c>
      <c r="AI477" s="26">
        <f>AG477/AH477</f>
        <v>0.23</v>
      </c>
      <c r="AJ477" s="27" t="str">
        <f>IF(AG477&gt;75%*AH477,"Победитель",IF(AG477&gt;50%*AH477,"Призёр","Участник"))</f>
        <v>Участник</v>
      </c>
    </row>
    <row r="478" spans="1:36" x14ac:dyDescent="0.35">
      <c r="A478" s="23">
        <v>473</v>
      </c>
      <c r="B478" s="30" t="s">
        <v>8</v>
      </c>
      <c r="C478" s="31" t="s">
        <v>1012</v>
      </c>
      <c r="D478" s="31" t="s">
        <v>227</v>
      </c>
      <c r="E478" s="31" t="s">
        <v>243</v>
      </c>
      <c r="F478" s="24" t="str">
        <f>LEFT(C478,1)</f>
        <v>Ш</v>
      </c>
      <c r="G478" s="24" t="str">
        <f>LEFT(D478,1)</f>
        <v>Д</v>
      </c>
      <c r="H478" s="24" t="str">
        <f>LEFT(E478,1)</f>
        <v>С</v>
      </c>
      <c r="I478" s="32">
        <v>764204</v>
      </c>
      <c r="J478" s="31">
        <v>10</v>
      </c>
      <c r="K478" s="30" t="s">
        <v>693</v>
      </c>
      <c r="L478" s="17" t="s">
        <v>35</v>
      </c>
      <c r="M478" s="33">
        <v>5</v>
      </c>
      <c r="N478" s="33">
        <v>0</v>
      </c>
      <c r="O478" s="33">
        <v>2</v>
      </c>
      <c r="P478" s="33">
        <v>0</v>
      </c>
      <c r="Q478" s="33">
        <v>3</v>
      </c>
      <c r="R478" s="33">
        <v>2</v>
      </c>
      <c r="S478" s="33">
        <v>0</v>
      </c>
      <c r="T478" s="33">
        <v>0</v>
      </c>
      <c r="U478" s="33">
        <v>5</v>
      </c>
      <c r="V478" s="33">
        <v>6</v>
      </c>
      <c r="W478" s="33"/>
      <c r="X478" s="33"/>
      <c r="Y478" s="33"/>
      <c r="Z478" s="33"/>
      <c r="AA478" s="33"/>
      <c r="AB478" s="33"/>
      <c r="AC478" s="33"/>
      <c r="AD478" s="28"/>
      <c r="AE478" s="28"/>
      <c r="AF478" s="28"/>
      <c r="AG478" s="19">
        <f>SUM(M478:AF478)</f>
        <v>23</v>
      </c>
      <c r="AH478" s="25">
        <v>100</v>
      </c>
      <c r="AI478" s="26">
        <f>AG478/AH478</f>
        <v>0.23</v>
      </c>
      <c r="AJ478" s="27" t="str">
        <f>IF(AG478&gt;75%*AH478,"Победитель",IF(AG478&gt;50%*AH478,"Призёр","Участник"))</f>
        <v>Участник</v>
      </c>
    </row>
    <row r="479" spans="1:36" x14ac:dyDescent="0.35">
      <c r="A479" s="23">
        <v>474</v>
      </c>
      <c r="B479" s="16" t="s">
        <v>177</v>
      </c>
      <c r="C479" s="16" t="s">
        <v>434</v>
      </c>
      <c r="D479" s="16" t="s">
        <v>171</v>
      </c>
      <c r="E479" s="16" t="s">
        <v>168</v>
      </c>
      <c r="F479" s="24" t="str">
        <f>LEFT(C479,1)</f>
        <v>С</v>
      </c>
      <c r="G479" s="24" t="str">
        <f>LEFT(D479,1)</f>
        <v>А</v>
      </c>
      <c r="H479" s="24" t="str">
        <f>LEFT(E479,1)</f>
        <v>С</v>
      </c>
      <c r="I479" s="16">
        <v>763126</v>
      </c>
      <c r="J479" s="21">
        <v>10</v>
      </c>
      <c r="K479" s="16" t="s">
        <v>435</v>
      </c>
      <c r="L479" s="17" t="s">
        <v>35</v>
      </c>
      <c r="M479" s="28">
        <v>5</v>
      </c>
      <c r="N479" s="28">
        <v>5</v>
      </c>
      <c r="O479" s="28">
        <v>3</v>
      </c>
      <c r="P479" s="28">
        <v>0</v>
      </c>
      <c r="Q479" s="28">
        <v>1</v>
      </c>
      <c r="R479" s="28">
        <v>0</v>
      </c>
      <c r="S479" s="28">
        <v>0</v>
      </c>
      <c r="T479" s="28">
        <v>0</v>
      </c>
      <c r="U479" s="28">
        <v>2</v>
      </c>
      <c r="V479" s="28">
        <v>6</v>
      </c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19">
        <f>SUM(M479:AF479)</f>
        <v>22</v>
      </c>
      <c r="AH479" s="25">
        <v>100</v>
      </c>
      <c r="AI479" s="26">
        <f>AG479/AH479</f>
        <v>0.22</v>
      </c>
      <c r="AJ479" s="27" t="str">
        <f>IF(AG479&gt;75%*AH479,"Победитель",IF(AG479&gt;50%*AH479,"Призёр","Участник"))</f>
        <v>Участник</v>
      </c>
    </row>
    <row r="480" spans="1:36" x14ac:dyDescent="0.35">
      <c r="A480" s="23">
        <v>475</v>
      </c>
      <c r="B480" s="16" t="s">
        <v>177</v>
      </c>
      <c r="C480" s="16" t="s">
        <v>914</v>
      </c>
      <c r="D480" s="16" t="s">
        <v>486</v>
      </c>
      <c r="E480" s="16" t="s">
        <v>168</v>
      </c>
      <c r="F480" s="24" t="str">
        <f>LEFT(C480,1)</f>
        <v>Е</v>
      </c>
      <c r="G480" s="24" t="str">
        <f>LEFT(D480,1)</f>
        <v>И</v>
      </c>
      <c r="H480" s="24" t="str">
        <f>LEFT(E480,1)</f>
        <v>С</v>
      </c>
      <c r="I480" s="16">
        <v>764207</v>
      </c>
      <c r="J480" s="21">
        <v>10</v>
      </c>
      <c r="K480" s="16" t="s">
        <v>937</v>
      </c>
      <c r="L480" s="17" t="s">
        <v>35</v>
      </c>
      <c r="M480" s="28">
        <v>7</v>
      </c>
      <c r="N480" s="28">
        <v>0</v>
      </c>
      <c r="O480" s="28">
        <v>7</v>
      </c>
      <c r="P480" s="28">
        <v>7</v>
      </c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19">
        <f>SUM(M480:AF480)</f>
        <v>21</v>
      </c>
      <c r="AH480" s="25">
        <v>100</v>
      </c>
      <c r="AI480" s="26">
        <f>AG480/AH480</f>
        <v>0.21</v>
      </c>
      <c r="AJ480" s="27" t="str">
        <f>IF(AG480&gt;75%*AH480,"Победитель",IF(AG480&gt;50%*AH480,"Призёр","Участник"))</f>
        <v>Участник</v>
      </c>
    </row>
    <row r="481" spans="1:36" x14ac:dyDescent="0.35">
      <c r="A481" s="23">
        <v>476</v>
      </c>
      <c r="B481" s="30" t="s">
        <v>177</v>
      </c>
      <c r="C481" s="31" t="s">
        <v>1013</v>
      </c>
      <c r="D481" s="31" t="s">
        <v>677</v>
      </c>
      <c r="E481" s="31" t="s">
        <v>678</v>
      </c>
      <c r="F481" s="24" t="str">
        <f>LEFT(C481,1)</f>
        <v>А</v>
      </c>
      <c r="G481" s="24" t="str">
        <f>LEFT(D481,1)</f>
        <v>С</v>
      </c>
      <c r="H481" s="24" t="str">
        <f>LEFT(E481,1)</f>
        <v>А</v>
      </c>
      <c r="I481" s="32">
        <v>764204</v>
      </c>
      <c r="J481" s="31">
        <v>10</v>
      </c>
      <c r="K481" s="30" t="s">
        <v>679</v>
      </c>
      <c r="L481" s="17" t="s">
        <v>35</v>
      </c>
      <c r="M481" s="33">
        <v>3</v>
      </c>
      <c r="N481" s="33">
        <v>0</v>
      </c>
      <c r="O481" s="33">
        <v>5</v>
      </c>
      <c r="P481" s="33">
        <v>2</v>
      </c>
      <c r="Q481" s="33">
        <v>2</v>
      </c>
      <c r="R481" s="33">
        <v>1</v>
      </c>
      <c r="S481" s="33">
        <v>0</v>
      </c>
      <c r="T481" s="33">
        <v>0</v>
      </c>
      <c r="U481" s="33">
        <v>5</v>
      </c>
      <c r="V481" s="33">
        <v>2</v>
      </c>
      <c r="W481" s="33"/>
      <c r="X481" s="33"/>
      <c r="Y481" s="33"/>
      <c r="Z481" s="33"/>
      <c r="AA481" s="33"/>
      <c r="AB481" s="33"/>
      <c r="AC481" s="33"/>
      <c r="AD481" s="28"/>
      <c r="AE481" s="28"/>
      <c r="AF481" s="28"/>
      <c r="AG481" s="19">
        <f>SUM(M481:AF481)</f>
        <v>20</v>
      </c>
      <c r="AH481" s="25">
        <v>100</v>
      </c>
      <c r="AI481" s="26">
        <f>AG481/AH481</f>
        <v>0.2</v>
      </c>
      <c r="AJ481" s="27" t="str">
        <f>IF(AG481&gt;75%*AH481,"Победитель",IF(AG481&gt;50%*AH481,"Призёр","Участник"))</f>
        <v>Участник</v>
      </c>
    </row>
    <row r="482" spans="1:36" x14ac:dyDescent="0.35">
      <c r="A482" s="23">
        <v>477</v>
      </c>
      <c r="B482" s="16" t="s">
        <v>177</v>
      </c>
      <c r="C482" s="16" t="s">
        <v>838</v>
      </c>
      <c r="D482" s="16" t="s">
        <v>40</v>
      </c>
      <c r="E482" s="16" t="s">
        <v>335</v>
      </c>
      <c r="F482" s="24" t="str">
        <f>LEFT(C482,1)</f>
        <v>В</v>
      </c>
      <c r="G482" s="24" t="str">
        <f>LEFT(D482,1)</f>
        <v>А</v>
      </c>
      <c r="H482" s="24" t="str">
        <f>LEFT(E482,1)</f>
        <v>Н</v>
      </c>
      <c r="I482" s="16">
        <v>764207</v>
      </c>
      <c r="J482" s="21">
        <v>10</v>
      </c>
      <c r="K482" s="16" t="s">
        <v>222</v>
      </c>
      <c r="L482" s="17" t="s">
        <v>35</v>
      </c>
      <c r="M482" s="28"/>
      <c r="N482" s="28">
        <v>9</v>
      </c>
      <c r="O482" s="28">
        <v>10</v>
      </c>
      <c r="P482" s="28">
        <v>1</v>
      </c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19">
        <f>SUM(M482:AF482)</f>
        <v>20</v>
      </c>
      <c r="AH482" s="25">
        <v>100</v>
      </c>
      <c r="AI482" s="26">
        <f>AG482/AH482</f>
        <v>0.2</v>
      </c>
      <c r="AJ482" s="27" t="str">
        <f>IF(AG482&gt;75%*AH482,"Победитель",IF(AG482&gt;50%*AH482,"Призёр","Участник"))</f>
        <v>Участник</v>
      </c>
    </row>
    <row r="483" spans="1:36" x14ac:dyDescent="0.35">
      <c r="A483" s="23">
        <v>478</v>
      </c>
      <c r="B483" s="30" t="s">
        <v>177</v>
      </c>
      <c r="C483" s="31" t="s">
        <v>1014</v>
      </c>
      <c r="D483" s="31" t="s">
        <v>682</v>
      </c>
      <c r="E483" s="31" t="s">
        <v>147</v>
      </c>
      <c r="F483" s="24" t="str">
        <f>LEFT(C483,1)</f>
        <v>К</v>
      </c>
      <c r="G483" s="24" t="str">
        <f>LEFT(D483,1)</f>
        <v>В</v>
      </c>
      <c r="H483" s="24" t="str">
        <f>LEFT(E483,1)</f>
        <v>Е</v>
      </c>
      <c r="I483" s="32">
        <v>764204</v>
      </c>
      <c r="J483" s="31">
        <v>10</v>
      </c>
      <c r="K483" s="30" t="s">
        <v>683</v>
      </c>
      <c r="L483" s="17" t="s">
        <v>35</v>
      </c>
      <c r="M483" s="33">
        <v>6</v>
      </c>
      <c r="N483" s="33">
        <v>0</v>
      </c>
      <c r="O483" s="33">
        <v>4</v>
      </c>
      <c r="P483" s="33">
        <v>2</v>
      </c>
      <c r="Q483" s="33">
        <v>1</v>
      </c>
      <c r="R483" s="33">
        <v>0</v>
      </c>
      <c r="S483" s="33">
        <v>0</v>
      </c>
      <c r="T483" s="33">
        <v>0</v>
      </c>
      <c r="U483" s="33">
        <v>5</v>
      </c>
      <c r="V483" s="33">
        <v>2</v>
      </c>
      <c r="W483" s="33"/>
      <c r="X483" s="33"/>
      <c r="Y483" s="33"/>
      <c r="Z483" s="33"/>
      <c r="AA483" s="33"/>
      <c r="AB483" s="33"/>
      <c r="AC483" s="33"/>
      <c r="AD483" s="28"/>
      <c r="AE483" s="28"/>
      <c r="AF483" s="28"/>
      <c r="AG483" s="19">
        <f>SUM(M483:AF483)</f>
        <v>20</v>
      </c>
      <c r="AH483" s="25">
        <v>100</v>
      </c>
      <c r="AI483" s="26">
        <f>AG483/AH483</f>
        <v>0.2</v>
      </c>
      <c r="AJ483" s="27" t="str">
        <f>IF(AG483&gt;75%*AH483,"Победитель",IF(AG483&gt;50%*AH483,"Призёр","Участник"))</f>
        <v>Участник</v>
      </c>
    </row>
    <row r="484" spans="1:36" x14ac:dyDescent="0.35">
      <c r="A484" s="23">
        <v>479</v>
      </c>
      <c r="B484" s="34" t="s">
        <v>8</v>
      </c>
      <c r="C484" s="34" t="s">
        <v>220</v>
      </c>
      <c r="D484" s="34" t="s">
        <v>221</v>
      </c>
      <c r="E484" s="34" t="s">
        <v>70</v>
      </c>
      <c r="F484" s="24" t="str">
        <f>LEFT(C484,1)</f>
        <v>М</v>
      </c>
      <c r="G484" s="24" t="str">
        <f>LEFT(D484,1)</f>
        <v>В</v>
      </c>
      <c r="H484" s="24" t="str">
        <f>LEFT(E484,1)</f>
        <v>Е</v>
      </c>
      <c r="I484" s="34">
        <v>763113</v>
      </c>
      <c r="J484" s="21">
        <v>10</v>
      </c>
      <c r="K484" s="16" t="s">
        <v>222</v>
      </c>
      <c r="L484" s="17" t="s">
        <v>35</v>
      </c>
      <c r="M484" s="28">
        <v>6</v>
      </c>
      <c r="N484" s="28">
        <v>0</v>
      </c>
      <c r="O484" s="28">
        <v>8</v>
      </c>
      <c r="P484" s="28">
        <v>0</v>
      </c>
      <c r="Q484" s="28">
        <v>0</v>
      </c>
      <c r="R484" s="28">
        <v>0</v>
      </c>
      <c r="S484" s="28">
        <v>0</v>
      </c>
      <c r="T484" s="28">
        <v>0</v>
      </c>
      <c r="U484" s="28">
        <v>0</v>
      </c>
      <c r="V484" s="28">
        <v>6</v>
      </c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19">
        <f>SUM(M484:AF484)</f>
        <v>20</v>
      </c>
      <c r="AH484" s="25">
        <v>100</v>
      </c>
      <c r="AI484" s="26">
        <f>AG484/AH484</f>
        <v>0.2</v>
      </c>
      <c r="AJ484" s="27" t="str">
        <f>IF(AG484&gt;75%*AH484,"Победитель",IF(AG484&gt;50%*AH484,"Призёр","Участник"))</f>
        <v>Участник</v>
      </c>
    </row>
    <row r="485" spans="1:36" x14ac:dyDescent="0.35">
      <c r="A485" s="23">
        <v>480</v>
      </c>
      <c r="B485" s="16" t="s">
        <v>8</v>
      </c>
      <c r="C485" s="16" t="s">
        <v>718</v>
      </c>
      <c r="D485" s="16" t="s">
        <v>719</v>
      </c>
      <c r="E485" s="16" t="s">
        <v>62</v>
      </c>
      <c r="F485" s="24" t="str">
        <f>LEFT(C485,1)</f>
        <v>П</v>
      </c>
      <c r="G485" s="24" t="str">
        <f>LEFT(D485,1)</f>
        <v>А</v>
      </c>
      <c r="H485" s="24" t="str">
        <f>LEFT(E485,1)</f>
        <v>В</v>
      </c>
      <c r="I485" s="20">
        <v>763103</v>
      </c>
      <c r="J485" s="21">
        <v>10</v>
      </c>
      <c r="K485" s="29" t="s">
        <v>225</v>
      </c>
      <c r="L485" s="17" t="s">
        <v>35</v>
      </c>
      <c r="M485" s="18">
        <v>5</v>
      </c>
      <c r="N485" s="18">
        <v>6</v>
      </c>
      <c r="O485" s="18">
        <v>3</v>
      </c>
      <c r="P485" s="18">
        <v>2</v>
      </c>
      <c r="Q485" s="18">
        <v>4</v>
      </c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19">
        <f>SUM(M485:AF485)</f>
        <v>20</v>
      </c>
      <c r="AH485" s="25">
        <v>100</v>
      </c>
      <c r="AI485" s="26">
        <f>AG485/AH485</f>
        <v>0.2</v>
      </c>
      <c r="AJ485" s="27" t="str">
        <f>IF(AG485&gt;75%*AH485,"Победитель",IF(AG485&gt;50%*AH485,"Призёр","Участник"))</f>
        <v>Участник</v>
      </c>
    </row>
    <row r="486" spans="1:36" x14ac:dyDescent="0.35">
      <c r="A486" s="23">
        <v>481</v>
      </c>
      <c r="B486" s="16" t="s">
        <v>8</v>
      </c>
      <c r="C486" s="16" t="s">
        <v>906</v>
      </c>
      <c r="D486" s="16" t="s">
        <v>907</v>
      </c>
      <c r="E486" s="16" t="s">
        <v>908</v>
      </c>
      <c r="F486" s="24" t="str">
        <f>LEFT(C486,1)</f>
        <v>А</v>
      </c>
      <c r="G486" s="24" t="str">
        <f>LEFT(D486,1)</f>
        <v>А</v>
      </c>
      <c r="H486" s="24" t="str">
        <f>LEFT(E486,1)</f>
        <v>К</v>
      </c>
      <c r="I486" s="16">
        <v>764207</v>
      </c>
      <c r="J486" s="21">
        <v>10</v>
      </c>
      <c r="K486" s="16" t="s">
        <v>937</v>
      </c>
      <c r="L486" s="17" t="s">
        <v>35</v>
      </c>
      <c r="M486" s="28">
        <v>7</v>
      </c>
      <c r="N486" s="28">
        <v>0</v>
      </c>
      <c r="O486" s="28">
        <v>1</v>
      </c>
      <c r="P486" s="28">
        <v>11</v>
      </c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19">
        <f>SUM(M486:AF486)</f>
        <v>19</v>
      </c>
      <c r="AH486" s="25">
        <v>100</v>
      </c>
      <c r="AI486" s="26">
        <f>AG486/AH486</f>
        <v>0.19</v>
      </c>
      <c r="AJ486" s="27" t="str">
        <f>IF(AG486&gt;75%*AH486,"Победитель",IF(AG486&gt;50%*AH486,"Призёр","Участник"))</f>
        <v>Участник</v>
      </c>
    </row>
    <row r="487" spans="1:36" x14ac:dyDescent="0.35">
      <c r="A487" s="23">
        <v>482</v>
      </c>
      <c r="B487" s="16" t="s">
        <v>177</v>
      </c>
      <c r="C487" s="16" t="s">
        <v>925</v>
      </c>
      <c r="D487" s="16" t="s">
        <v>146</v>
      </c>
      <c r="E487" s="16" t="s">
        <v>303</v>
      </c>
      <c r="F487" s="24" t="str">
        <f>LEFT(C487,1)</f>
        <v>П</v>
      </c>
      <c r="G487" s="24" t="str">
        <f>LEFT(D487,1)</f>
        <v>Д</v>
      </c>
      <c r="H487" s="24" t="str">
        <f>LEFT(E487,1)</f>
        <v>М</v>
      </c>
      <c r="I487" s="16">
        <v>764207</v>
      </c>
      <c r="J487" s="21">
        <v>10</v>
      </c>
      <c r="K487" s="16" t="s">
        <v>937</v>
      </c>
      <c r="L487" s="17" t="s">
        <v>35</v>
      </c>
      <c r="M487" s="28">
        <v>6</v>
      </c>
      <c r="N487" s="28">
        <v>5</v>
      </c>
      <c r="O487" s="28">
        <v>8</v>
      </c>
      <c r="P487" s="28">
        <v>0</v>
      </c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19">
        <f>SUM(M487:AF487)</f>
        <v>19</v>
      </c>
      <c r="AH487" s="25">
        <v>100</v>
      </c>
      <c r="AI487" s="26">
        <f>AG487/AH487</f>
        <v>0.19</v>
      </c>
      <c r="AJ487" s="27" t="str">
        <f>IF(AG487&gt;75%*AH487,"Победитель",IF(AG487&gt;50%*AH487,"Призёр","Участник"))</f>
        <v>Участник</v>
      </c>
    </row>
    <row r="488" spans="1:36" x14ac:dyDescent="0.35">
      <c r="A488" s="23">
        <v>483</v>
      </c>
      <c r="B488" s="16" t="s">
        <v>8</v>
      </c>
      <c r="C488" s="16" t="s">
        <v>837</v>
      </c>
      <c r="D488" s="16" t="s">
        <v>371</v>
      </c>
      <c r="E488" s="16" t="s">
        <v>94</v>
      </c>
      <c r="F488" s="24" t="str">
        <f>LEFT(C488,1)</f>
        <v>В</v>
      </c>
      <c r="G488" s="24" t="str">
        <f>LEFT(D488,1)</f>
        <v>А</v>
      </c>
      <c r="H488" s="24" t="str">
        <f>LEFT(E488,1)</f>
        <v>М</v>
      </c>
      <c r="I488" s="16">
        <v>764207</v>
      </c>
      <c r="J488" s="21">
        <v>10</v>
      </c>
      <c r="K488" s="16" t="s">
        <v>219</v>
      </c>
      <c r="L488" s="17" t="s">
        <v>35</v>
      </c>
      <c r="M488" s="28"/>
      <c r="N488" s="28">
        <v>5</v>
      </c>
      <c r="O488" s="28">
        <v>4</v>
      </c>
      <c r="P488" s="28">
        <v>4</v>
      </c>
      <c r="Q488" s="28">
        <v>5</v>
      </c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19">
        <f>SUM(M488:AF488)</f>
        <v>18</v>
      </c>
      <c r="AH488" s="25">
        <v>100</v>
      </c>
      <c r="AI488" s="26">
        <f>AG488/AH488</f>
        <v>0.18</v>
      </c>
      <c r="AJ488" s="27" t="str">
        <f>IF(AG488&gt;75%*AH488,"Победитель",IF(AG488&gt;50%*AH488,"Призёр","Участник"))</f>
        <v>Участник</v>
      </c>
    </row>
    <row r="489" spans="1:36" x14ac:dyDescent="0.35">
      <c r="A489" s="23">
        <v>484</v>
      </c>
      <c r="B489" s="30" t="s">
        <v>8</v>
      </c>
      <c r="C489" s="31" t="s">
        <v>1015</v>
      </c>
      <c r="D489" s="31" t="s">
        <v>214</v>
      </c>
      <c r="E489" s="31" t="s">
        <v>690</v>
      </c>
      <c r="F489" s="24" t="str">
        <f>LEFT(C489,1)</f>
        <v>С</v>
      </c>
      <c r="G489" s="24" t="str">
        <f>LEFT(D489,1)</f>
        <v>А</v>
      </c>
      <c r="H489" s="24" t="str">
        <f>LEFT(E489,1)</f>
        <v>Э</v>
      </c>
      <c r="I489" s="32">
        <v>764204</v>
      </c>
      <c r="J489" s="31">
        <v>10</v>
      </c>
      <c r="K489" s="30" t="s">
        <v>691</v>
      </c>
      <c r="L489" s="17" t="s">
        <v>35</v>
      </c>
      <c r="M489" s="33">
        <v>3</v>
      </c>
      <c r="N489" s="33">
        <v>0</v>
      </c>
      <c r="O489" s="33">
        <v>2</v>
      </c>
      <c r="P489" s="33">
        <v>0</v>
      </c>
      <c r="Q489" s="33">
        <v>3</v>
      </c>
      <c r="R489" s="33">
        <v>1</v>
      </c>
      <c r="S489" s="33">
        <v>2</v>
      </c>
      <c r="T489" s="33">
        <v>0</v>
      </c>
      <c r="U489" s="33">
        <v>0</v>
      </c>
      <c r="V489" s="33">
        <v>6</v>
      </c>
      <c r="W489" s="33"/>
      <c r="X489" s="33"/>
      <c r="Y489" s="33"/>
      <c r="Z489" s="33"/>
      <c r="AA489" s="33"/>
      <c r="AB489" s="33"/>
      <c r="AC489" s="33"/>
      <c r="AD489" s="28"/>
      <c r="AE489" s="28"/>
      <c r="AF489" s="28"/>
      <c r="AG489" s="19">
        <f>SUM(M489:AF489)</f>
        <v>17</v>
      </c>
      <c r="AH489" s="25">
        <v>100</v>
      </c>
      <c r="AI489" s="26">
        <f>AG489/AH489</f>
        <v>0.17</v>
      </c>
      <c r="AJ489" s="27" t="str">
        <f>IF(AG489&gt;75%*AH489,"Победитель",IF(AG489&gt;50%*AH489,"Призёр","Участник"))</f>
        <v>Участник</v>
      </c>
    </row>
    <row r="490" spans="1:36" x14ac:dyDescent="0.35">
      <c r="A490" s="23">
        <v>485</v>
      </c>
      <c r="B490" s="16" t="s">
        <v>8</v>
      </c>
      <c r="C490" s="16" t="s">
        <v>714</v>
      </c>
      <c r="D490" s="16" t="s">
        <v>568</v>
      </c>
      <c r="E490" s="16" t="s">
        <v>715</v>
      </c>
      <c r="F490" s="24" t="str">
        <f>LEFT(C490,1)</f>
        <v>Б</v>
      </c>
      <c r="G490" s="24" t="str">
        <f>LEFT(D490,1)</f>
        <v>М</v>
      </c>
      <c r="H490" s="24" t="str">
        <f>LEFT(E490,1)</f>
        <v>Д</v>
      </c>
      <c r="I490" s="20">
        <v>763103</v>
      </c>
      <c r="J490" s="21">
        <v>10</v>
      </c>
      <c r="K490" s="29" t="s">
        <v>219</v>
      </c>
      <c r="L490" s="17" t="s">
        <v>35</v>
      </c>
      <c r="M490" s="18">
        <v>5</v>
      </c>
      <c r="N490" s="18">
        <v>4</v>
      </c>
      <c r="O490" s="18">
        <v>3</v>
      </c>
      <c r="P490" s="18">
        <v>0</v>
      </c>
      <c r="Q490" s="18">
        <v>4</v>
      </c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19">
        <f>SUM(M490:AF490)</f>
        <v>16</v>
      </c>
      <c r="AH490" s="25">
        <v>100</v>
      </c>
      <c r="AI490" s="26">
        <f>AG490/AH490</f>
        <v>0.16</v>
      </c>
      <c r="AJ490" s="27" t="str">
        <f>IF(AG490&gt;75%*AH490,"Победитель",IF(AG490&gt;50%*AH490,"Призёр","Участник"))</f>
        <v>Участник</v>
      </c>
    </row>
    <row r="491" spans="1:36" x14ac:dyDescent="0.35">
      <c r="A491" s="23">
        <v>486</v>
      </c>
      <c r="B491" s="16" t="s">
        <v>177</v>
      </c>
      <c r="C491" s="16" t="s">
        <v>716</v>
      </c>
      <c r="D491" s="16" t="s">
        <v>717</v>
      </c>
      <c r="E491" s="16" t="s">
        <v>168</v>
      </c>
      <c r="F491" s="24" t="str">
        <f>LEFT(C491,1)</f>
        <v>М</v>
      </c>
      <c r="G491" s="24" t="str">
        <f>LEFT(D491,1)</f>
        <v>Р</v>
      </c>
      <c r="H491" s="24" t="str">
        <f>LEFT(E491,1)</f>
        <v>С</v>
      </c>
      <c r="I491" s="20">
        <v>763103</v>
      </c>
      <c r="J491" s="21">
        <v>10</v>
      </c>
      <c r="K491" s="29" t="s">
        <v>222</v>
      </c>
      <c r="L491" s="17" t="s">
        <v>35</v>
      </c>
      <c r="M491" s="18">
        <v>4</v>
      </c>
      <c r="N491" s="18">
        <v>7</v>
      </c>
      <c r="O491" s="18">
        <v>2</v>
      </c>
      <c r="P491" s="18">
        <v>0</v>
      </c>
      <c r="Q491" s="18">
        <v>2</v>
      </c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19">
        <f>SUM(M491:AF491)</f>
        <v>15</v>
      </c>
      <c r="AH491" s="25">
        <v>100</v>
      </c>
      <c r="AI491" s="26">
        <f>AG491/AH491</f>
        <v>0.15</v>
      </c>
      <c r="AJ491" s="27" t="str">
        <f>IF(AG491&gt;75%*AH491,"Победитель",IF(AG491&gt;50%*AH491,"Призёр","Участник"))</f>
        <v>Участник</v>
      </c>
    </row>
    <row r="492" spans="1:36" x14ac:dyDescent="0.35">
      <c r="A492" s="23">
        <v>487</v>
      </c>
      <c r="B492" s="34" t="s">
        <v>177</v>
      </c>
      <c r="C492" s="34" t="s">
        <v>229</v>
      </c>
      <c r="D492" s="34" t="s">
        <v>230</v>
      </c>
      <c r="E492" s="34" t="s">
        <v>231</v>
      </c>
      <c r="F492" s="24" t="str">
        <f>LEFT(C492,1)</f>
        <v>Х</v>
      </c>
      <c r="G492" s="24" t="str">
        <f>LEFT(D492,1)</f>
        <v>М</v>
      </c>
      <c r="H492" s="24" t="str">
        <f>LEFT(E492,1)</f>
        <v>Ш</v>
      </c>
      <c r="I492" s="34">
        <v>763113</v>
      </c>
      <c r="J492" s="21">
        <v>10</v>
      </c>
      <c r="K492" s="16" t="s">
        <v>232</v>
      </c>
      <c r="L492" s="17" t="s">
        <v>35</v>
      </c>
      <c r="M492" s="28">
        <v>5</v>
      </c>
      <c r="N492" s="28">
        <v>2</v>
      </c>
      <c r="O492" s="28">
        <v>3</v>
      </c>
      <c r="P492" s="28">
        <v>0</v>
      </c>
      <c r="Q492" s="28">
        <v>5</v>
      </c>
      <c r="R492" s="28">
        <v>0</v>
      </c>
      <c r="S492" s="28">
        <v>0</v>
      </c>
      <c r="T492" s="28">
        <v>0</v>
      </c>
      <c r="U492" s="28">
        <v>0</v>
      </c>
      <c r="V492" s="28">
        <v>0</v>
      </c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19">
        <f>SUM(M492:AF492)</f>
        <v>15</v>
      </c>
      <c r="AH492" s="25">
        <v>100</v>
      </c>
      <c r="AI492" s="26">
        <f>AG492/AH492</f>
        <v>0.15</v>
      </c>
      <c r="AJ492" s="27" t="str">
        <f>IF(AG492&gt;75%*AH492,"Победитель",IF(AG492&gt;50%*AH492,"Призёр","Участник"))</f>
        <v>Участник</v>
      </c>
    </row>
    <row r="493" spans="1:36" x14ac:dyDescent="0.35">
      <c r="A493" s="23">
        <v>488</v>
      </c>
      <c r="B493" s="16" t="s">
        <v>8</v>
      </c>
      <c r="C493" s="16" t="s">
        <v>723</v>
      </c>
      <c r="D493" s="16" t="s">
        <v>920</v>
      </c>
      <c r="E493" s="16" t="s">
        <v>58</v>
      </c>
      <c r="F493" s="24" t="str">
        <f>LEFT(C493,1)</f>
        <v>М</v>
      </c>
      <c r="G493" s="24" t="str">
        <f>LEFT(D493,1)</f>
        <v>М</v>
      </c>
      <c r="H493" s="24" t="str">
        <f>LEFT(E493,1)</f>
        <v>А</v>
      </c>
      <c r="I493" s="16">
        <v>764207</v>
      </c>
      <c r="J493" s="21">
        <v>10</v>
      </c>
      <c r="K493" s="16" t="s">
        <v>937</v>
      </c>
      <c r="L493" s="17" t="s">
        <v>35</v>
      </c>
      <c r="M493" s="28">
        <v>5</v>
      </c>
      <c r="N493" s="28">
        <v>0</v>
      </c>
      <c r="O493" s="28">
        <v>4</v>
      </c>
      <c r="P493" s="28">
        <v>5</v>
      </c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19">
        <f>SUM(M493:AF493)</f>
        <v>14</v>
      </c>
      <c r="AH493" s="25">
        <v>100</v>
      </c>
      <c r="AI493" s="26">
        <f>AG493/AH493</f>
        <v>0.14000000000000001</v>
      </c>
      <c r="AJ493" s="27" t="str">
        <f>IF(AG493&gt;75%*AH493,"Победитель",IF(AG493&gt;50%*AH493,"Призёр","Участник"))</f>
        <v>Участник</v>
      </c>
    </row>
    <row r="494" spans="1:36" x14ac:dyDescent="0.35">
      <c r="A494" s="23">
        <v>489</v>
      </c>
      <c r="B494" s="34" t="s">
        <v>8</v>
      </c>
      <c r="C494" s="34" t="s">
        <v>226</v>
      </c>
      <c r="D494" s="34" t="s">
        <v>227</v>
      </c>
      <c r="E494" s="34" t="s">
        <v>62</v>
      </c>
      <c r="F494" s="24" t="str">
        <f>LEFT(C494,1)</f>
        <v>С</v>
      </c>
      <c r="G494" s="24" t="str">
        <f>LEFT(D494,1)</f>
        <v>Д</v>
      </c>
      <c r="H494" s="24" t="str">
        <f>LEFT(E494,1)</f>
        <v>В</v>
      </c>
      <c r="I494" s="34">
        <v>763113</v>
      </c>
      <c r="J494" s="21">
        <v>10</v>
      </c>
      <c r="K494" s="16" t="s">
        <v>228</v>
      </c>
      <c r="L494" s="17" t="s">
        <v>35</v>
      </c>
      <c r="M494" s="28">
        <v>4</v>
      </c>
      <c r="N494" s="28">
        <v>2</v>
      </c>
      <c r="O494" s="28">
        <v>2</v>
      </c>
      <c r="P494" s="28">
        <v>0</v>
      </c>
      <c r="Q494" s="28">
        <v>3</v>
      </c>
      <c r="R494" s="28">
        <v>0</v>
      </c>
      <c r="S494" s="28">
        <v>2</v>
      </c>
      <c r="T494" s="28">
        <v>0</v>
      </c>
      <c r="U494" s="28">
        <v>0</v>
      </c>
      <c r="V494" s="28">
        <v>0</v>
      </c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19">
        <f>SUM(M494:AF494)</f>
        <v>13</v>
      </c>
      <c r="AH494" s="25">
        <v>100</v>
      </c>
      <c r="AI494" s="26">
        <f>AG494/AH494</f>
        <v>0.13</v>
      </c>
      <c r="AJ494" s="27" t="str">
        <f>IF(AG494&gt;75%*AH494,"Победитель",IF(AG494&gt;50%*AH494,"Призёр","Участник"))</f>
        <v>Участник</v>
      </c>
    </row>
    <row r="495" spans="1:36" x14ac:dyDescent="0.35">
      <c r="A495" s="23">
        <v>490</v>
      </c>
      <c r="B495" s="34" t="s">
        <v>177</v>
      </c>
      <c r="C495" s="34" t="s">
        <v>200</v>
      </c>
      <c r="D495" s="34" t="s">
        <v>146</v>
      </c>
      <c r="E495" s="34" t="s">
        <v>168</v>
      </c>
      <c r="F495" s="24" t="str">
        <f>LEFT(C495,1)</f>
        <v>В</v>
      </c>
      <c r="G495" s="24" t="str">
        <f>LEFT(D495,1)</f>
        <v>Д</v>
      </c>
      <c r="H495" s="24" t="str">
        <f>LEFT(E495,1)</f>
        <v>С</v>
      </c>
      <c r="I495" s="34">
        <v>763113</v>
      </c>
      <c r="J495" s="21">
        <v>10</v>
      </c>
      <c r="K495" s="16" t="s">
        <v>219</v>
      </c>
      <c r="L495" s="17" t="s">
        <v>35</v>
      </c>
      <c r="M495" s="18">
        <v>4</v>
      </c>
      <c r="N495" s="18">
        <v>0</v>
      </c>
      <c r="O495" s="18">
        <v>3</v>
      </c>
      <c r="P495" s="18">
        <v>0</v>
      </c>
      <c r="Q495" s="18">
        <v>0</v>
      </c>
      <c r="R495" s="18">
        <v>0</v>
      </c>
      <c r="S495" s="18">
        <v>2</v>
      </c>
      <c r="T495" s="18">
        <v>2</v>
      </c>
      <c r="U495" s="18">
        <v>0</v>
      </c>
      <c r="V495" s="18">
        <v>1</v>
      </c>
      <c r="W495" s="18"/>
      <c r="X495" s="18"/>
      <c r="Y495" s="18"/>
      <c r="Z495" s="28"/>
      <c r="AA495" s="28"/>
      <c r="AB495" s="28"/>
      <c r="AC495" s="28"/>
      <c r="AD495" s="28"/>
      <c r="AE495" s="28"/>
      <c r="AF495" s="28"/>
      <c r="AG495" s="19">
        <f>SUM(M495:AF495)</f>
        <v>12</v>
      </c>
      <c r="AH495" s="25">
        <v>100</v>
      </c>
      <c r="AI495" s="26">
        <f>AG495/AH495</f>
        <v>0.12</v>
      </c>
      <c r="AJ495" s="27" t="str">
        <f>IF(AG495&gt;75%*AH495,"Победитель",IF(AG495&gt;50%*AH495,"Призёр","Участник"))</f>
        <v>Участник</v>
      </c>
    </row>
    <row r="496" spans="1:36" x14ac:dyDescent="0.35">
      <c r="A496" s="23">
        <v>491</v>
      </c>
      <c r="B496" s="34" t="s">
        <v>8</v>
      </c>
      <c r="C496" s="34" t="s">
        <v>223</v>
      </c>
      <c r="D496" s="34" t="s">
        <v>214</v>
      </c>
      <c r="E496" s="34" t="s">
        <v>224</v>
      </c>
      <c r="F496" s="24" t="str">
        <f>LEFT(C496,1)</f>
        <v>П</v>
      </c>
      <c r="G496" s="24" t="str">
        <f>LEFT(D496,1)</f>
        <v>А</v>
      </c>
      <c r="H496" s="24" t="str">
        <f>LEFT(E496,1)</f>
        <v>Р</v>
      </c>
      <c r="I496" s="34">
        <v>763113</v>
      </c>
      <c r="J496" s="21">
        <v>10</v>
      </c>
      <c r="K496" s="16" t="s">
        <v>225</v>
      </c>
      <c r="L496" s="17" t="s">
        <v>35</v>
      </c>
      <c r="M496" s="28">
        <v>3</v>
      </c>
      <c r="N496" s="28">
        <v>4</v>
      </c>
      <c r="O496" s="28">
        <v>4</v>
      </c>
      <c r="P496" s="28">
        <v>0</v>
      </c>
      <c r="Q496" s="28">
        <v>0</v>
      </c>
      <c r="R496" s="28">
        <v>0</v>
      </c>
      <c r="S496" s="28">
        <v>0</v>
      </c>
      <c r="T496" s="28">
        <v>0</v>
      </c>
      <c r="U496" s="28">
        <v>0</v>
      </c>
      <c r="V496" s="28">
        <v>0</v>
      </c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19">
        <f>SUM(M496:AF496)</f>
        <v>11</v>
      </c>
      <c r="AH496" s="25">
        <v>100</v>
      </c>
      <c r="AI496" s="26">
        <f>AG496/AH496</f>
        <v>0.11</v>
      </c>
      <c r="AJ496" s="27" t="str">
        <f>IF(AG496&gt;75%*AH496,"Победитель",IF(AG496&gt;50%*AH496,"Призёр","Участник"))</f>
        <v>Участник</v>
      </c>
    </row>
    <row r="497" spans="1:36" x14ac:dyDescent="0.35">
      <c r="A497" s="23">
        <v>492</v>
      </c>
      <c r="B497" s="16" t="s">
        <v>177</v>
      </c>
      <c r="C497" s="16" t="s">
        <v>1027</v>
      </c>
      <c r="D497" s="16" t="s">
        <v>839</v>
      </c>
      <c r="E497" s="16" t="s">
        <v>840</v>
      </c>
      <c r="F497" s="24" t="str">
        <f>LEFT(C497,1)</f>
        <v>С</v>
      </c>
      <c r="G497" s="24" t="str">
        <f>LEFT(D497,1)</f>
        <v>А</v>
      </c>
      <c r="H497" s="24" t="str">
        <f>LEFT(E497,1)</f>
        <v>О</v>
      </c>
      <c r="I497" s="16">
        <v>764207</v>
      </c>
      <c r="J497" s="21">
        <v>10</v>
      </c>
      <c r="K497" s="16" t="s">
        <v>225</v>
      </c>
      <c r="L497" s="17" t="s">
        <v>35</v>
      </c>
      <c r="M497" s="28"/>
      <c r="N497" s="28">
        <v>3</v>
      </c>
      <c r="O497" s="28">
        <v>6</v>
      </c>
      <c r="P497" s="28">
        <v>2</v>
      </c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19">
        <f>SUM(M497:AF497)</f>
        <v>11</v>
      </c>
      <c r="AH497" s="25">
        <v>100</v>
      </c>
      <c r="AI497" s="26">
        <f>AG497/AH497</f>
        <v>0.11</v>
      </c>
      <c r="AJ497" s="27" t="str">
        <f>IF(AG497&gt;75%*AH497,"Победитель",IF(AG497&gt;50%*AH497,"Призёр","Участник"))</f>
        <v>Участник</v>
      </c>
    </row>
    <row r="498" spans="1:36" x14ac:dyDescent="0.35">
      <c r="A498" s="23">
        <v>493</v>
      </c>
      <c r="B498" s="16" t="s">
        <v>177</v>
      </c>
      <c r="C498" s="16" t="s">
        <v>236</v>
      </c>
      <c r="D498" s="16" t="s">
        <v>52</v>
      </c>
      <c r="E498" s="16" t="s">
        <v>110</v>
      </c>
      <c r="F498" s="24" t="str">
        <f>LEFT(C498,1)</f>
        <v>З</v>
      </c>
      <c r="G498" s="24" t="str">
        <f>LEFT(D498,1)</f>
        <v>Е</v>
      </c>
      <c r="H498" s="24" t="str">
        <f>LEFT(E498,1)</f>
        <v>А</v>
      </c>
      <c r="I498" s="16">
        <v>764207</v>
      </c>
      <c r="J498" s="21">
        <v>10</v>
      </c>
      <c r="K498" s="16" t="s">
        <v>937</v>
      </c>
      <c r="L498" s="17" t="s">
        <v>35</v>
      </c>
      <c r="M498" s="28">
        <v>3</v>
      </c>
      <c r="N498" s="28">
        <v>1</v>
      </c>
      <c r="O498" s="28">
        <v>2</v>
      </c>
      <c r="P498" s="28">
        <v>3</v>
      </c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19">
        <f>SUM(M498:AF498)</f>
        <v>9</v>
      </c>
      <c r="AH498" s="25">
        <v>100</v>
      </c>
      <c r="AI498" s="26">
        <f>AG498/AH498</f>
        <v>0.09</v>
      </c>
      <c r="AJ498" s="27" t="str">
        <f>IF(AG498&gt;75%*AH498,"Победитель",IF(AG498&gt;50%*AH498,"Призёр","Участник"))</f>
        <v>Участник</v>
      </c>
    </row>
    <row r="499" spans="1:36" x14ac:dyDescent="0.35">
      <c r="A499" s="23">
        <v>494</v>
      </c>
      <c r="B499" s="16" t="s">
        <v>38</v>
      </c>
      <c r="C499" s="16" t="s">
        <v>464</v>
      </c>
      <c r="D499" s="16" t="s">
        <v>192</v>
      </c>
      <c r="E499" s="16" t="s">
        <v>335</v>
      </c>
      <c r="F499" s="24" t="str">
        <f>LEFT(C499,1)</f>
        <v>К</v>
      </c>
      <c r="G499" s="24" t="str">
        <f>LEFT(D499,1)</f>
        <v>Д</v>
      </c>
      <c r="H499" s="24" t="str">
        <f>LEFT(E499,1)</f>
        <v>Н</v>
      </c>
      <c r="I499" s="20">
        <v>764201</v>
      </c>
      <c r="J499" s="21">
        <v>10</v>
      </c>
      <c r="K499" s="16" t="s">
        <v>465</v>
      </c>
      <c r="L499" s="17" t="s">
        <v>35</v>
      </c>
      <c r="M499" s="28">
        <v>2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v>0</v>
      </c>
      <c r="U499" s="28">
        <v>5</v>
      </c>
      <c r="V499" s="28">
        <v>0</v>
      </c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19">
        <f>SUM(M499:AF499)</f>
        <v>7</v>
      </c>
      <c r="AH499" s="25">
        <v>100</v>
      </c>
      <c r="AI499" s="26">
        <f>AG499/AH499</f>
        <v>7.0000000000000007E-2</v>
      </c>
      <c r="AJ499" s="27" t="str">
        <f>IF(AG499&gt;75%*AH499,"Победитель",IF(AG499&gt;50%*AH499,"Призёр","Участник"))</f>
        <v>Участник</v>
      </c>
    </row>
    <row r="500" spans="1:36" x14ac:dyDescent="0.35">
      <c r="A500" s="23">
        <v>495</v>
      </c>
      <c r="B500" s="30" t="s">
        <v>177</v>
      </c>
      <c r="C500" s="31" t="s">
        <v>1016</v>
      </c>
      <c r="D500" s="31" t="s">
        <v>192</v>
      </c>
      <c r="E500" s="31" t="s">
        <v>45</v>
      </c>
      <c r="F500" s="24" t="str">
        <f>LEFT(C500,1)</f>
        <v>С</v>
      </c>
      <c r="G500" s="24" t="str">
        <f>LEFT(D500,1)</f>
        <v>Д</v>
      </c>
      <c r="H500" s="24" t="str">
        <f>LEFT(E500,1)</f>
        <v>А</v>
      </c>
      <c r="I500" s="32">
        <v>764204</v>
      </c>
      <c r="J500" s="31">
        <v>10</v>
      </c>
      <c r="K500" s="30" t="s">
        <v>689</v>
      </c>
      <c r="L500" s="17" t="s">
        <v>35</v>
      </c>
      <c r="M500" s="33">
        <v>6</v>
      </c>
      <c r="N500" s="33">
        <v>0</v>
      </c>
      <c r="O500" s="33">
        <v>0</v>
      </c>
      <c r="P500" s="33">
        <v>0</v>
      </c>
      <c r="Q500" s="33">
        <v>0</v>
      </c>
      <c r="R500" s="33">
        <v>1</v>
      </c>
      <c r="S500" s="33">
        <v>0</v>
      </c>
      <c r="T500" s="33">
        <v>0</v>
      </c>
      <c r="U500" s="33">
        <v>0</v>
      </c>
      <c r="V500" s="33">
        <v>0</v>
      </c>
      <c r="W500" s="33"/>
      <c r="X500" s="33"/>
      <c r="Y500" s="33"/>
      <c r="Z500" s="33"/>
      <c r="AA500" s="33"/>
      <c r="AB500" s="33"/>
      <c r="AC500" s="33"/>
      <c r="AD500" s="28"/>
      <c r="AE500" s="28"/>
      <c r="AF500" s="28"/>
      <c r="AG500" s="19">
        <f>SUM(M500:AF500)</f>
        <v>7</v>
      </c>
      <c r="AH500" s="25">
        <v>100</v>
      </c>
      <c r="AI500" s="26">
        <f>AG500/AH500</f>
        <v>7.0000000000000007E-2</v>
      </c>
      <c r="AJ500" s="27" t="str">
        <f>IF(AG500&gt;75%*AH500,"Победитель",IF(AG500&gt;50%*AH500,"Призёр","Участник"))</f>
        <v>Участник</v>
      </c>
    </row>
    <row r="501" spans="1:36" x14ac:dyDescent="0.35">
      <c r="A501" s="23">
        <v>496</v>
      </c>
      <c r="B501" s="49" t="s">
        <v>177</v>
      </c>
      <c r="C501" s="49" t="s">
        <v>1028</v>
      </c>
      <c r="D501" s="49" t="s">
        <v>1029</v>
      </c>
      <c r="E501" s="49" t="s">
        <v>1030</v>
      </c>
      <c r="F501" s="24" t="str">
        <f>LEFT(C501,1)</f>
        <v>В</v>
      </c>
      <c r="G501" s="24" t="str">
        <f>LEFT(D501,1)</f>
        <v>А</v>
      </c>
      <c r="H501" s="24" t="str">
        <f>LEFT(E501,1)</f>
        <v>Б</v>
      </c>
      <c r="I501" s="49">
        <v>764207</v>
      </c>
      <c r="J501" s="50">
        <v>11</v>
      </c>
      <c r="K501" s="49" t="s">
        <v>696</v>
      </c>
      <c r="L501" s="17" t="s">
        <v>35</v>
      </c>
      <c r="M501" s="51">
        <v>6</v>
      </c>
      <c r="N501" s="51">
        <v>9</v>
      </c>
      <c r="O501" s="51">
        <v>6</v>
      </c>
      <c r="P501" s="51">
        <v>10</v>
      </c>
      <c r="Q501" s="51">
        <v>15</v>
      </c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19">
        <f>SUM(M501:AF501)</f>
        <v>46</v>
      </c>
      <c r="AH501" s="25">
        <v>51</v>
      </c>
      <c r="AI501" s="26">
        <f>AG501/AH501</f>
        <v>0.90196078431372551</v>
      </c>
      <c r="AJ501" s="62" t="str">
        <f>IF(AG501&gt;75%*AH501,"Победитель",IF(AG501&gt;50%*AH501,"Призёр","Участник"))</f>
        <v>Победитель</v>
      </c>
    </row>
    <row r="502" spans="1:36" x14ac:dyDescent="0.35">
      <c r="A502" s="23">
        <v>497</v>
      </c>
      <c r="B502" s="16" t="s">
        <v>8</v>
      </c>
      <c r="C502" s="16" t="s">
        <v>294</v>
      </c>
      <c r="D502" s="16" t="s">
        <v>295</v>
      </c>
      <c r="E502" s="16" t="s">
        <v>58</v>
      </c>
      <c r="F502" s="24" t="str">
        <f>LEFT(C502,1)</f>
        <v>К</v>
      </c>
      <c r="G502" s="24" t="str">
        <f>LEFT(D502,1)</f>
        <v>Н</v>
      </c>
      <c r="H502" s="24" t="str">
        <f>LEFT(E502,1)</f>
        <v>А</v>
      </c>
      <c r="I502" s="20">
        <v>764202</v>
      </c>
      <c r="J502" s="21">
        <v>11</v>
      </c>
      <c r="K502" s="20" t="s">
        <v>238</v>
      </c>
      <c r="L502" s="17" t="s">
        <v>35</v>
      </c>
      <c r="M502" s="18">
        <v>4</v>
      </c>
      <c r="N502" s="18">
        <v>4</v>
      </c>
      <c r="O502" s="18">
        <v>4</v>
      </c>
      <c r="P502" s="18">
        <v>3</v>
      </c>
      <c r="Q502" s="18">
        <v>0</v>
      </c>
      <c r="R502" s="18">
        <v>4</v>
      </c>
      <c r="S502" s="18">
        <v>2</v>
      </c>
      <c r="T502" s="18">
        <v>10</v>
      </c>
      <c r="U502" s="18">
        <v>4</v>
      </c>
      <c r="V502" s="18">
        <v>9</v>
      </c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9">
        <f>SUM(M502:AF502)</f>
        <v>44</v>
      </c>
      <c r="AH502" s="25">
        <v>51</v>
      </c>
      <c r="AI502" s="26">
        <f>AG502/AH502</f>
        <v>0.86274509803921573</v>
      </c>
      <c r="AJ502" s="62" t="str">
        <f>IF(AG502&gt;75%*AH502,"Победитель",IF(AG502&gt;50%*AH502,"Призёр","Участник"))</f>
        <v>Победитель</v>
      </c>
    </row>
    <row r="503" spans="1:36" x14ac:dyDescent="0.35">
      <c r="A503" s="23">
        <v>498</v>
      </c>
      <c r="B503" s="16" t="s">
        <v>38</v>
      </c>
      <c r="C503" s="16" t="s">
        <v>170</v>
      </c>
      <c r="D503" s="16" t="s">
        <v>171</v>
      </c>
      <c r="E503" s="16" t="s">
        <v>172</v>
      </c>
      <c r="F503" s="24" t="str">
        <f>LEFT(C503,1)</f>
        <v>О</v>
      </c>
      <c r="G503" s="24" t="str">
        <f>LEFT(D503,1)</f>
        <v>А</v>
      </c>
      <c r="H503" s="24" t="str">
        <f>LEFT(E503,1)</f>
        <v>Б</v>
      </c>
      <c r="I503" s="20">
        <v>761312</v>
      </c>
      <c r="J503" s="21">
        <v>12</v>
      </c>
      <c r="K503" s="20" t="s">
        <v>173</v>
      </c>
      <c r="L503" s="17" t="s">
        <v>35</v>
      </c>
      <c r="M503" s="28">
        <v>9</v>
      </c>
      <c r="N503" s="28">
        <v>6</v>
      </c>
      <c r="O503" s="28">
        <v>2</v>
      </c>
      <c r="P503" s="28">
        <v>2</v>
      </c>
      <c r="Q503" s="28">
        <v>2</v>
      </c>
      <c r="R503" s="28">
        <v>8</v>
      </c>
      <c r="S503" s="28">
        <v>4</v>
      </c>
      <c r="T503" s="28">
        <v>10</v>
      </c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19">
        <f>SUM(M503:AF503)</f>
        <v>43</v>
      </c>
      <c r="AH503" s="25">
        <v>51</v>
      </c>
      <c r="AI503" s="26">
        <f>AG503/AH503</f>
        <v>0.84313725490196079</v>
      </c>
      <c r="AJ503" s="62" t="str">
        <f>IF(AG503&gt;75%*AH503,"Победитель",IF(AG503&gt;50%*AH503,"Призёр","Участник"))</f>
        <v>Победитель</v>
      </c>
    </row>
    <row r="504" spans="1:36" x14ac:dyDescent="0.35">
      <c r="A504" s="23">
        <v>499</v>
      </c>
      <c r="B504" s="16" t="s">
        <v>8</v>
      </c>
      <c r="C504" s="16" t="s">
        <v>296</v>
      </c>
      <c r="D504" s="16" t="s">
        <v>214</v>
      </c>
      <c r="E504" s="16" t="s">
        <v>136</v>
      </c>
      <c r="F504" s="24" t="str">
        <f>LEFT(C504,1)</f>
        <v>К</v>
      </c>
      <c r="G504" s="24" t="str">
        <f>LEFT(D504,1)</f>
        <v>А</v>
      </c>
      <c r="H504" s="24" t="str">
        <f>LEFT(E504,1)</f>
        <v>А</v>
      </c>
      <c r="I504" s="20">
        <v>764202</v>
      </c>
      <c r="J504" s="21">
        <v>11</v>
      </c>
      <c r="K504" s="20" t="s">
        <v>241</v>
      </c>
      <c r="L504" s="17" t="s">
        <v>35</v>
      </c>
      <c r="M504" s="18">
        <v>4</v>
      </c>
      <c r="N504" s="18">
        <v>2</v>
      </c>
      <c r="O504" s="18">
        <v>4</v>
      </c>
      <c r="P504" s="18">
        <v>6</v>
      </c>
      <c r="Q504" s="18">
        <v>0</v>
      </c>
      <c r="R504" s="18">
        <v>2</v>
      </c>
      <c r="S504" s="18">
        <v>2</v>
      </c>
      <c r="T504" s="18">
        <v>10</v>
      </c>
      <c r="U504" s="18">
        <v>4</v>
      </c>
      <c r="V504" s="18">
        <v>8</v>
      </c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9">
        <f>SUM(M504:AF504)</f>
        <v>42</v>
      </c>
      <c r="AH504" s="25">
        <v>51</v>
      </c>
      <c r="AI504" s="26">
        <f>AG504/AH504</f>
        <v>0.82352941176470584</v>
      </c>
      <c r="AJ504" s="62" t="str">
        <f>IF(AG504&gt;75%*AH504,"Победитель",IF(AG504&gt;50%*AH504,"Призёр","Участник"))</f>
        <v>Победитель</v>
      </c>
    </row>
    <row r="505" spans="1:36" x14ac:dyDescent="0.35">
      <c r="A505" s="23">
        <v>500</v>
      </c>
      <c r="B505" s="16" t="s">
        <v>177</v>
      </c>
      <c r="C505" s="16" t="s">
        <v>297</v>
      </c>
      <c r="D505" s="16" t="s">
        <v>298</v>
      </c>
      <c r="E505" s="16" t="s">
        <v>274</v>
      </c>
      <c r="F505" s="24" t="str">
        <f>LEFT(C505,1)</f>
        <v>Ш</v>
      </c>
      <c r="G505" s="24" t="str">
        <f>LEFT(D505,1)</f>
        <v>В</v>
      </c>
      <c r="H505" s="24" t="str">
        <f>LEFT(E505,1)</f>
        <v>П</v>
      </c>
      <c r="I505" s="20">
        <v>764202</v>
      </c>
      <c r="J505" s="21">
        <v>11</v>
      </c>
      <c r="K505" s="29" t="s">
        <v>235</v>
      </c>
      <c r="L505" s="17" t="s">
        <v>35</v>
      </c>
      <c r="M505" s="18">
        <v>4</v>
      </c>
      <c r="N505" s="18">
        <v>4</v>
      </c>
      <c r="O505" s="18">
        <v>3</v>
      </c>
      <c r="P505" s="18">
        <v>5</v>
      </c>
      <c r="Q505" s="18">
        <v>0</v>
      </c>
      <c r="R505" s="18">
        <v>4</v>
      </c>
      <c r="S505" s="18">
        <v>2</v>
      </c>
      <c r="T505" s="18">
        <v>7</v>
      </c>
      <c r="U505" s="18">
        <v>4</v>
      </c>
      <c r="V505" s="18">
        <v>7</v>
      </c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9">
        <f>SUM(M505:AF505)</f>
        <v>40</v>
      </c>
      <c r="AH505" s="25">
        <v>51</v>
      </c>
      <c r="AI505" s="26">
        <f>AG505/AH505</f>
        <v>0.78431372549019607</v>
      </c>
      <c r="AJ505" s="62" t="str">
        <f>IF(AG505&gt;75%*AH505,"Победитель",IF(AG505&gt;50%*AH505,"Призёр","Участник"))</f>
        <v>Победитель</v>
      </c>
    </row>
    <row r="506" spans="1:36" x14ac:dyDescent="0.35">
      <c r="A506" s="23">
        <v>501</v>
      </c>
      <c r="B506" s="16" t="s">
        <v>38</v>
      </c>
      <c r="C506" s="16" t="s">
        <v>166</v>
      </c>
      <c r="D506" s="16" t="s">
        <v>167</v>
      </c>
      <c r="E506" s="16" t="s">
        <v>168</v>
      </c>
      <c r="F506" s="24" t="str">
        <f>LEFT(C506,1)</f>
        <v>М</v>
      </c>
      <c r="G506" s="24" t="str">
        <f>LEFT(D506,1)</f>
        <v>К</v>
      </c>
      <c r="H506" s="24" t="str">
        <f>LEFT(E506,1)</f>
        <v>С</v>
      </c>
      <c r="I506" s="20">
        <v>761312</v>
      </c>
      <c r="J506" s="21">
        <v>12</v>
      </c>
      <c r="K506" s="20" t="s">
        <v>169</v>
      </c>
      <c r="L506" s="17" t="s">
        <v>35</v>
      </c>
      <c r="M506" s="28">
        <v>9</v>
      </c>
      <c r="N506" s="28">
        <v>5</v>
      </c>
      <c r="O506" s="28">
        <v>2</v>
      </c>
      <c r="P506" s="28">
        <v>0</v>
      </c>
      <c r="Q506" s="28">
        <v>2</v>
      </c>
      <c r="R506" s="28">
        <v>9</v>
      </c>
      <c r="S506" s="28">
        <v>2</v>
      </c>
      <c r="T506" s="28">
        <v>6</v>
      </c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19">
        <f>SUM(M506:AF506)</f>
        <v>35</v>
      </c>
      <c r="AH506" s="25">
        <v>51</v>
      </c>
      <c r="AI506" s="26">
        <f>AG506/AH506</f>
        <v>0.68627450980392157</v>
      </c>
      <c r="AJ506" s="62" t="str">
        <f>IF(AG506&gt;75%*AH506,"Победитель",IF(AG506&gt;50%*AH506,"Призёр","Участник"))</f>
        <v>Призёр</v>
      </c>
    </row>
    <row r="507" spans="1:36" x14ac:dyDescent="0.35">
      <c r="A507" s="23">
        <v>502</v>
      </c>
      <c r="B507" s="16" t="s">
        <v>38</v>
      </c>
      <c r="C507" s="16" t="s">
        <v>159</v>
      </c>
      <c r="D507" s="16" t="s">
        <v>113</v>
      </c>
      <c r="E507" s="16" t="s">
        <v>160</v>
      </c>
      <c r="F507" s="24" t="str">
        <f>LEFT(C507,1)</f>
        <v>С</v>
      </c>
      <c r="G507" s="24" t="str">
        <f>LEFT(D507,1)</f>
        <v>Н</v>
      </c>
      <c r="H507" s="24" t="str">
        <f>LEFT(E507,1)</f>
        <v>М</v>
      </c>
      <c r="I507" s="20">
        <v>761312</v>
      </c>
      <c r="J507" s="21">
        <v>11</v>
      </c>
      <c r="K507" s="20" t="s">
        <v>161</v>
      </c>
      <c r="L507" s="17" t="s">
        <v>35</v>
      </c>
      <c r="M507" s="28">
        <v>9</v>
      </c>
      <c r="N507" s="28">
        <v>5</v>
      </c>
      <c r="O507" s="28">
        <v>0</v>
      </c>
      <c r="P507" s="28">
        <v>4</v>
      </c>
      <c r="Q507" s="28">
        <v>1</v>
      </c>
      <c r="R507" s="28">
        <v>2</v>
      </c>
      <c r="S507" s="28">
        <v>10</v>
      </c>
      <c r="T507" s="28">
        <v>1</v>
      </c>
      <c r="U507" s="28">
        <v>2</v>
      </c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19">
        <f>SUM(M507:AF507)</f>
        <v>34</v>
      </c>
      <c r="AH507" s="25">
        <v>51</v>
      </c>
      <c r="AI507" s="26">
        <f>AG507/AH507</f>
        <v>0.66666666666666663</v>
      </c>
      <c r="AJ507" s="62" t="str">
        <f>IF(AG507&gt;75%*AH507,"Победитель",IF(AG507&gt;50%*AH507,"Призёр","Участник"))</f>
        <v>Призёр</v>
      </c>
    </row>
    <row r="508" spans="1:36" x14ac:dyDescent="0.35">
      <c r="A508" s="23">
        <v>503</v>
      </c>
      <c r="B508" s="16" t="s">
        <v>55</v>
      </c>
      <c r="C508" s="16" t="s">
        <v>60</v>
      </c>
      <c r="D508" s="16" t="s">
        <v>65</v>
      </c>
      <c r="E508" s="16" t="s">
        <v>62</v>
      </c>
      <c r="F508" s="24" t="str">
        <f>LEFT(C508,1)</f>
        <v>Г</v>
      </c>
      <c r="G508" s="24" t="str">
        <f>LEFT(D508,1)</f>
        <v>А</v>
      </c>
      <c r="H508" s="24" t="str">
        <f>LEFT(E508,1)</f>
        <v>В</v>
      </c>
      <c r="I508" s="20">
        <v>761312</v>
      </c>
      <c r="J508" s="21">
        <v>12</v>
      </c>
      <c r="K508" s="20" t="s">
        <v>165</v>
      </c>
      <c r="L508" s="17" t="s">
        <v>35</v>
      </c>
      <c r="M508" s="28">
        <v>9</v>
      </c>
      <c r="N508" s="28">
        <v>5</v>
      </c>
      <c r="O508" s="28">
        <v>1</v>
      </c>
      <c r="P508" s="28">
        <v>2</v>
      </c>
      <c r="Q508" s="28">
        <v>8</v>
      </c>
      <c r="R508" s="28">
        <v>1</v>
      </c>
      <c r="S508" s="28">
        <v>7</v>
      </c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19">
        <f>SUM(M508:AF508)</f>
        <v>33</v>
      </c>
      <c r="AH508" s="25">
        <v>51</v>
      </c>
      <c r="AI508" s="26">
        <f>AG508/AH508</f>
        <v>0.6470588235294118</v>
      </c>
      <c r="AJ508" s="62" t="str">
        <f>IF(AG508&gt;75%*AH508,"Победитель",IF(AG508&gt;50%*AH508,"Призёр","Участник"))</f>
        <v>Призёр</v>
      </c>
    </row>
    <row r="509" spans="1:36" x14ac:dyDescent="0.35">
      <c r="A509" s="23">
        <v>504</v>
      </c>
      <c r="B509" s="16" t="s">
        <v>38</v>
      </c>
      <c r="C509" s="16" t="s">
        <v>155</v>
      </c>
      <c r="D509" s="16" t="s">
        <v>156</v>
      </c>
      <c r="E509" s="16" t="s">
        <v>157</v>
      </c>
      <c r="F509" s="24" t="str">
        <f>LEFT(C509,1)</f>
        <v>Р</v>
      </c>
      <c r="G509" s="24" t="str">
        <f>LEFT(D509,1)</f>
        <v>В</v>
      </c>
      <c r="H509" s="24" t="str">
        <f>LEFT(E509,1)</f>
        <v>Д</v>
      </c>
      <c r="I509" s="20">
        <v>761312</v>
      </c>
      <c r="J509" s="21">
        <v>11</v>
      </c>
      <c r="K509" s="20" t="s">
        <v>158</v>
      </c>
      <c r="L509" s="17" t="s">
        <v>35</v>
      </c>
      <c r="M509" s="28">
        <v>8</v>
      </c>
      <c r="N509" s="28">
        <v>5</v>
      </c>
      <c r="O509" s="28">
        <v>0</v>
      </c>
      <c r="P509" s="28">
        <v>0</v>
      </c>
      <c r="Q509" s="28">
        <v>1</v>
      </c>
      <c r="R509" s="28">
        <v>2</v>
      </c>
      <c r="S509" s="28">
        <v>8</v>
      </c>
      <c r="T509" s="28">
        <v>3</v>
      </c>
      <c r="U509" s="28">
        <v>5</v>
      </c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19">
        <f>SUM(M509:AF509)</f>
        <v>32</v>
      </c>
      <c r="AH509" s="25">
        <v>51</v>
      </c>
      <c r="AI509" s="26">
        <f>AG509/AH509</f>
        <v>0.62745098039215685</v>
      </c>
      <c r="AJ509" s="62" t="str">
        <f>IF(AG509&gt;75%*AH509,"Победитель",IF(AG509&gt;50%*AH509,"Призёр","Участник"))</f>
        <v>Призёр</v>
      </c>
    </row>
    <row r="510" spans="1:36" x14ac:dyDescent="0.35">
      <c r="A510" s="23">
        <v>505</v>
      </c>
      <c r="B510" s="16" t="s">
        <v>55</v>
      </c>
      <c r="C510" s="16" t="s">
        <v>162</v>
      </c>
      <c r="D510" s="16" t="s">
        <v>163</v>
      </c>
      <c r="E510" s="16" t="s">
        <v>106</v>
      </c>
      <c r="F510" s="24" t="str">
        <f>LEFT(C510,1)</f>
        <v>Б</v>
      </c>
      <c r="G510" s="24" t="str">
        <f>LEFT(D510,1)</f>
        <v>С</v>
      </c>
      <c r="H510" s="24" t="str">
        <f>LEFT(E510,1)</f>
        <v>А</v>
      </c>
      <c r="I510" s="20">
        <v>761312</v>
      </c>
      <c r="J510" s="21">
        <v>12</v>
      </c>
      <c r="K510" s="20" t="s">
        <v>164</v>
      </c>
      <c r="L510" s="17" t="s">
        <v>35</v>
      </c>
      <c r="M510" s="28">
        <v>7</v>
      </c>
      <c r="N510" s="28">
        <v>5</v>
      </c>
      <c r="O510" s="28">
        <v>0</v>
      </c>
      <c r="P510" s="28">
        <v>2</v>
      </c>
      <c r="Q510" s="28">
        <v>2</v>
      </c>
      <c r="R510" s="28">
        <v>9</v>
      </c>
      <c r="S510" s="28">
        <v>0</v>
      </c>
      <c r="T510" s="28">
        <v>5</v>
      </c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19">
        <f>SUM(M510:AF510)</f>
        <v>30</v>
      </c>
      <c r="AH510" s="25">
        <v>51</v>
      </c>
      <c r="AI510" s="26">
        <f>AG510/AH510</f>
        <v>0.58823529411764708</v>
      </c>
      <c r="AJ510" s="62" t="str">
        <f>IF(AG510&gt;75%*AH510,"Победитель",IF(AG510&gt;50%*AH510,"Призёр","Участник"))</f>
        <v>Призёр</v>
      </c>
    </row>
    <row r="511" spans="1:36" x14ac:dyDescent="0.35">
      <c r="A511" s="23">
        <v>506</v>
      </c>
      <c r="B511" s="34" t="s">
        <v>177</v>
      </c>
      <c r="C511" s="34" t="s">
        <v>236</v>
      </c>
      <c r="D511" s="34" t="s">
        <v>237</v>
      </c>
      <c r="E511" s="34" t="s">
        <v>110</v>
      </c>
      <c r="F511" s="24" t="str">
        <f>LEFT(C511,1)</f>
        <v>З</v>
      </c>
      <c r="G511" s="24" t="str">
        <f>LEFT(D511,1)</f>
        <v>П</v>
      </c>
      <c r="H511" s="24" t="str">
        <f>LEFT(E511,1)</f>
        <v>А</v>
      </c>
      <c r="I511" s="34">
        <v>763113</v>
      </c>
      <c r="J511" s="21">
        <v>11</v>
      </c>
      <c r="K511" s="16" t="s">
        <v>238</v>
      </c>
      <c r="L511" s="17" t="s">
        <v>35</v>
      </c>
      <c r="M511" s="28">
        <v>0</v>
      </c>
      <c r="N511" s="28">
        <v>0</v>
      </c>
      <c r="O511" s="28">
        <v>6</v>
      </c>
      <c r="P511" s="28">
        <v>4</v>
      </c>
      <c r="Q511" s="28">
        <v>0</v>
      </c>
      <c r="R511" s="28">
        <v>1</v>
      </c>
      <c r="S511" s="28">
        <v>2</v>
      </c>
      <c r="T511" s="28">
        <v>10</v>
      </c>
      <c r="U511" s="28">
        <v>1</v>
      </c>
      <c r="V511" s="28">
        <v>4</v>
      </c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19">
        <f>SUM(M511:AF511)</f>
        <v>28</v>
      </c>
      <c r="AH511" s="25">
        <v>51</v>
      </c>
      <c r="AI511" s="26">
        <f>AG511/AH511</f>
        <v>0.5490196078431373</v>
      </c>
      <c r="AJ511" s="62" t="str">
        <f>IF(AG511&gt;75%*AH511,"Победитель",IF(AG511&gt;50%*AH511,"Призёр","Участник"))</f>
        <v>Призёр</v>
      </c>
    </row>
    <row r="512" spans="1:36" x14ac:dyDescent="0.35">
      <c r="A512" s="23">
        <v>507</v>
      </c>
      <c r="B512" s="16" t="s">
        <v>8</v>
      </c>
      <c r="C512" s="16" t="s">
        <v>849</v>
      </c>
      <c r="D512" s="16" t="s">
        <v>366</v>
      </c>
      <c r="E512" s="16" t="s">
        <v>62</v>
      </c>
      <c r="F512" s="24" t="str">
        <f>LEFT(C512,1)</f>
        <v>Х</v>
      </c>
      <c r="G512" s="24" t="str">
        <f>LEFT(D512,1)</f>
        <v>К</v>
      </c>
      <c r="H512" s="24" t="str">
        <f>LEFT(E512,1)</f>
        <v>В</v>
      </c>
      <c r="I512" s="16">
        <v>764207</v>
      </c>
      <c r="J512" s="21">
        <v>11</v>
      </c>
      <c r="K512" s="16" t="s">
        <v>850</v>
      </c>
      <c r="L512" s="17" t="s">
        <v>35</v>
      </c>
      <c r="M512" s="28">
        <v>5</v>
      </c>
      <c r="N512" s="28">
        <v>5</v>
      </c>
      <c r="O512" s="28">
        <v>6</v>
      </c>
      <c r="P512" s="28">
        <v>6</v>
      </c>
      <c r="Q512" s="28">
        <v>6</v>
      </c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19">
        <f>SUM(M512:AF512)</f>
        <v>28</v>
      </c>
      <c r="AH512" s="25">
        <v>51</v>
      </c>
      <c r="AI512" s="26">
        <f>AG512/AH512</f>
        <v>0.5490196078431373</v>
      </c>
      <c r="AJ512" s="62" t="str">
        <f>IF(AG512&gt;75%*AH512,"Победитель",IF(AG512&gt;50%*AH512,"Призёр","Участник"))</f>
        <v>Призёр</v>
      </c>
    </row>
    <row r="513" spans="1:36" x14ac:dyDescent="0.35">
      <c r="A513" s="23">
        <v>508</v>
      </c>
      <c r="B513" s="16" t="s">
        <v>177</v>
      </c>
      <c r="C513" s="16" t="s">
        <v>844</v>
      </c>
      <c r="D513" s="16" t="s">
        <v>189</v>
      </c>
      <c r="E513" s="16" t="s">
        <v>160</v>
      </c>
      <c r="F513" s="24" t="str">
        <f>LEFT(C513,1)</f>
        <v>И</v>
      </c>
      <c r="G513" s="24" t="str">
        <f>LEFT(D513,1)</f>
        <v>Н</v>
      </c>
      <c r="H513" s="24" t="str">
        <f>LEFT(E513,1)</f>
        <v>М</v>
      </c>
      <c r="I513" s="16">
        <v>764207</v>
      </c>
      <c r="J513" s="21">
        <v>11</v>
      </c>
      <c r="K513" s="16" t="s">
        <v>235</v>
      </c>
      <c r="L513" s="17" t="s">
        <v>35</v>
      </c>
      <c r="M513" s="28">
        <v>4</v>
      </c>
      <c r="N513" s="28">
        <v>4</v>
      </c>
      <c r="O513" s="28">
        <v>8</v>
      </c>
      <c r="P513" s="28">
        <v>4</v>
      </c>
      <c r="Q513" s="28">
        <v>7</v>
      </c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19">
        <f>SUM(M513:AF513)</f>
        <v>27</v>
      </c>
      <c r="AH513" s="25">
        <v>51</v>
      </c>
      <c r="AI513" s="26">
        <f>AG513/AH513</f>
        <v>0.52941176470588236</v>
      </c>
      <c r="AJ513" s="62" t="str">
        <f>IF(AG513&gt;75%*AH513,"Победитель",IF(AG513&gt;50%*AH513,"Призёр","Участник"))</f>
        <v>Призёр</v>
      </c>
    </row>
    <row r="514" spans="1:36" x14ac:dyDescent="0.35">
      <c r="A514" s="23">
        <v>509</v>
      </c>
      <c r="B514" s="16" t="s">
        <v>55</v>
      </c>
      <c r="C514" s="16" t="s">
        <v>445</v>
      </c>
      <c r="D514" s="16" t="s">
        <v>227</v>
      </c>
      <c r="E514" s="16" t="s">
        <v>136</v>
      </c>
      <c r="F514" s="24" t="str">
        <f>LEFT(C514,1)</f>
        <v>Б</v>
      </c>
      <c r="G514" s="24" t="str">
        <f>LEFT(D514,1)</f>
        <v>Д</v>
      </c>
      <c r="H514" s="24" t="str">
        <f>LEFT(E514,1)</f>
        <v>А</v>
      </c>
      <c r="I514" s="20">
        <v>764201</v>
      </c>
      <c r="J514" s="21">
        <v>11</v>
      </c>
      <c r="K514" s="16" t="s">
        <v>241</v>
      </c>
      <c r="L514" s="17" t="s">
        <v>35</v>
      </c>
      <c r="M514" s="28">
        <v>2</v>
      </c>
      <c r="N514" s="28">
        <v>2</v>
      </c>
      <c r="O514" s="28">
        <v>2</v>
      </c>
      <c r="P514" s="28">
        <v>6</v>
      </c>
      <c r="Q514" s="28">
        <v>0</v>
      </c>
      <c r="R514" s="28">
        <v>2</v>
      </c>
      <c r="S514" s="28">
        <v>2</v>
      </c>
      <c r="T514" s="28">
        <v>4</v>
      </c>
      <c r="U514" s="28">
        <v>2</v>
      </c>
      <c r="V514" s="28">
        <v>4</v>
      </c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19">
        <f>SUM(M514:AF514)</f>
        <v>26</v>
      </c>
      <c r="AH514" s="25">
        <v>51</v>
      </c>
      <c r="AI514" s="26">
        <f>AG514/AH514</f>
        <v>0.50980392156862742</v>
      </c>
      <c r="AJ514" s="62" t="s">
        <v>1045</v>
      </c>
    </row>
    <row r="515" spans="1:36" x14ac:dyDescent="0.35">
      <c r="A515" s="23">
        <v>510</v>
      </c>
      <c r="B515" s="16" t="s">
        <v>55</v>
      </c>
      <c r="C515" s="16" t="s">
        <v>153</v>
      </c>
      <c r="D515" s="16" t="s">
        <v>118</v>
      </c>
      <c r="E515" s="16" t="s">
        <v>62</v>
      </c>
      <c r="F515" s="24" t="str">
        <f>LEFT(C515,1)</f>
        <v>К</v>
      </c>
      <c r="G515" s="24" t="str">
        <f>LEFT(D515,1)</f>
        <v>К</v>
      </c>
      <c r="H515" s="24" t="str">
        <f>LEFT(E515,1)</f>
        <v>В</v>
      </c>
      <c r="I515" s="20">
        <v>761312</v>
      </c>
      <c r="J515" s="21">
        <v>11</v>
      </c>
      <c r="K515" s="20" t="s">
        <v>154</v>
      </c>
      <c r="L515" s="17" t="s">
        <v>35</v>
      </c>
      <c r="M515" s="28">
        <v>7</v>
      </c>
      <c r="N515" s="28">
        <v>4</v>
      </c>
      <c r="O515" s="28">
        <v>2</v>
      </c>
      <c r="P515" s="28">
        <v>2</v>
      </c>
      <c r="Q515" s="28">
        <v>8</v>
      </c>
      <c r="R515" s="28">
        <v>3</v>
      </c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19">
        <f>SUM(M515:AF515)</f>
        <v>26</v>
      </c>
      <c r="AH515" s="25">
        <v>51</v>
      </c>
      <c r="AI515" s="26">
        <f>AG515/AH515</f>
        <v>0.50980392156862742</v>
      </c>
      <c r="AJ515" s="62" t="s">
        <v>1045</v>
      </c>
    </row>
    <row r="516" spans="1:36" x14ac:dyDescent="0.35">
      <c r="A516" s="23">
        <v>511</v>
      </c>
      <c r="B516" s="16" t="s">
        <v>38</v>
      </c>
      <c r="C516" s="16" t="s">
        <v>476</v>
      </c>
      <c r="D516" s="16" t="s">
        <v>363</v>
      </c>
      <c r="E516" s="16" t="s">
        <v>344</v>
      </c>
      <c r="F516" s="24" t="str">
        <f>LEFT(C516,1)</f>
        <v>К</v>
      </c>
      <c r="G516" s="24" t="str">
        <f>LEFT(D516,1)</f>
        <v>А</v>
      </c>
      <c r="H516" s="24" t="str">
        <f>LEFT(E516,1)</f>
        <v>В</v>
      </c>
      <c r="I516" s="20">
        <v>764201</v>
      </c>
      <c r="J516" s="21">
        <v>11</v>
      </c>
      <c r="K516" s="16" t="s">
        <v>235</v>
      </c>
      <c r="L516" s="17" t="s">
        <v>35</v>
      </c>
      <c r="M516" s="28">
        <v>3</v>
      </c>
      <c r="N516" s="28">
        <v>3</v>
      </c>
      <c r="O516" s="28">
        <v>2</v>
      </c>
      <c r="P516" s="28">
        <v>0</v>
      </c>
      <c r="Q516" s="28">
        <v>0</v>
      </c>
      <c r="R516" s="28">
        <v>2</v>
      </c>
      <c r="S516" s="28">
        <v>2</v>
      </c>
      <c r="T516" s="28">
        <v>4</v>
      </c>
      <c r="U516" s="28">
        <v>2</v>
      </c>
      <c r="V516" s="28">
        <v>7</v>
      </c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19">
        <f>SUM(M516:AF516)</f>
        <v>25</v>
      </c>
      <c r="AH516" s="25">
        <v>51</v>
      </c>
      <c r="AI516" s="26">
        <f>AG516/AH516</f>
        <v>0.49019607843137253</v>
      </c>
      <c r="AJ516" s="62" t="str">
        <f>IF(AG516&gt;75%*AH516,"Победитель",IF(AG516&gt;50%*AH516,"Призёр","Участник"))</f>
        <v>Участник</v>
      </c>
    </row>
    <row r="517" spans="1:36" x14ac:dyDescent="0.35">
      <c r="A517" s="23">
        <v>512</v>
      </c>
      <c r="B517" s="16" t="s">
        <v>8</v>
      </c>
      <c r="C517" s="16" t="s">
        <v>848</v>
      </c>
      <c r="D517" s="16" t="s">
        <v>100</v>
      </c>
      <c r="E517" s="16" t="s">
        <v>136</v>
      </c>
      <c r="F517" s="24" t="str">
        <f>LEFT(C517,1)</f>
        <v>С</v>
      </c>
      <c r="G517" s="24" t="str">
        <f>LEFT(D517,1)</f>
        <v>М</v>
      </c>
      <c r="H517" s="24" t="str">
        <f>LEFT(E517,1)</f>
        <v>А</v>
      </c>
      <c r="I517" s="16">
        <v>764207</v>
      </c>
      <c r="J517" s="21">
        <v>11</v>
      </c>
      <c r="K517" s="16" t="s">
        <v>241</v>
      </c>
      <c r="L517" s="17" t="s">
        <v>35</v>
      </c>
      <c r="M517" s="28">
        <v>3</v>
      </c>
      <c r="N517" s="28">
        <v>5</v>
      </c>
      <c r="O517" s="28">
        <v>4</v>
      </c>
      <c r="P517" s="28">
        <v>5</v>
      </c>
      <c r="Q517" s="28">
        <v>7</v>
      </c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19">
        <f>SUM(M517:AF517)</f>
        <v>24</v>
      </c>
      <c r="AH517" s="25">
        <v>51</v>
      </c>
      <c r="AI517" s="26">
        <f>AG517/AH517</f>
        <v>0.47058823529411764</v>
      </c>
      <c r="AJ517" s="62" t="str">
        <f>IF(AG517&gt;75%*AH517,"Победитель",IF(AG517&gt;50%*AH517,"Призёр","Участник"))</f>
        <v>Участник</v>
      </c>
    </row>
    <row r="518" spans="1:36" x14ac:dyDescent="0.35">
      <c r="A518" s="23">
        <v>513</v>
      </c>
      <c r="B518" s="16" t="s">
        <v>38</v>
      </c>
      <c r="C518" s="16" t="s">
        <v>174</v>
      </c>
      <c r="D518" s="16" t="s">
        <v>40</v>
      </c>
      <c r="E518" s="16" t="s">
        <v>168</v>
      </c>
      <c r="F518" s="24" t="str">
        <f>LEFT(C518,1)</f>
        <v>С</v>
      </c>
      <c r="G518" s="24" t="str">
        <f>LEFT(D518,1)</f>
        <v>А</v>
      </c>
      <c r="H518" s="24" t="str">
        <f>LEFT(E518,1)</f>
        <v>С</v>
      </c>
      <c r="I518" s="20">
        <v>761312</v>
      </c>
      <c r="J518" s="21">
        <v>12</v>
      </c>
      <c r="K518" s="20" t="s">
        <v>175</v>
      </c>
      <c r="L518" s="17" t="s">
        <v>35</v>
      </c>
      <c r="M518" s="28">
        <v>7</v>
      </c>
      <c r="N518" s="28">
        <v>3</v>
      </c>
      <c r="O518" s="28">
        <v>2</v>
      </c>
      <c r="P518" s="28">
        <v>2</v>
      </c>
      <c r="Q518" s="28">
        <v>3</v>
      </c>
      <c r="R518" s="28">
        <v>2</v>
      </c>
      <c r="S518" s="28">
        <v>4</v>
      </c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19">
        <f>SUM(M518:AF518)</f>
        <v>23</v>
      </c>
      <c r="AH518" s="25">
        <v>51</v>
      </c>
      <c r="AI518" s="26">
        <f>AG518/AH518</f>
        <v>0.45098039215686275</v>
      </c>
      <c r="AJ518" s="62" t="str">
        <f>IF(AG518&gt;75%*AH518,"Победитель",IF(AG518&gt;50%*AH518,"Призёр","Участник"))</f>
        <v>Участник</v>
      </c>
    </row>
    <row r="519" spans="1:36" x14ac:dyDescent="0.35">
      <c r="A519" s="23">
        <v>514</v>
      </c>
      <c r="B519" s="16" t="s">
        <v>8</v>
      </c>
      <c r="C519" s="16" t="s">
        <v>351</v>
      </c>
      <c r="D519" s="16" t="s">
        <v>65</v>
      </c>
      <c r="E519" s="16" t="s">
        <v>62</v>
      </c>
      <c r="F519" s="24" t="str">
        <f>LEFT(C519,1)</f>
        <v>В</v>
      </c>
      <c r="G519" s="24" t="str">
        <f>LEFT(D519,1)</f>
        <v>А</v>
      </c>
      <c r="H519" s="24" t="str">
        <f>LEFT(E519,1)</f>
        <v>В</v>
      </c>
      <c r="I519" s="16">
        <v>764207</v>
      </c>
      <c r="J519" s="21">
        <v>11</v>
      </c>
      <c r="K519" s="16" t="s">
        <v>694</v>
      </c>
      <c r="L519" s="17" t="s">
        <v>35</v>
      </c>
      <c r="M519" s="28">
        <v>4</v>
      </c>
      <c r="N519" s="28">
        <v>3</v>
      </c>
      <c r="O519" s="28">
        <v>2</v>
      </c>
      <c r="P519" s="28">
        <v>4</v>
      </c>
      <c r="Q519" s="28">
        <v>9</v>
      </c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19">
        <f>SUM(M519:AF519)</f>
        <v>22</v>
      </c>
      <c r="AH519" s="25">
        <v>51</v>
      </c>
      <c r="AI519" s="26">
        <f>AG519/AH519</f>
        <v>0.43137254901960786</v>
      </c>
      <c r="AJ519" s="62" t="str">
        <f>IF(AG519&gt;75%*AH519,"Победитель",IF(AG519&gt;50%*AH519,"Призёр","Участник"))</f>
        <v>Участник</v>
      </c>
    </row>
    <row r="520" spans="1:36" x14ac:dyDescent="0.35">
      <c r="A520" s="23">
        <v>515</v>
      </c>
      <c r="B520" s="16" t="s">
        <v>55</v>
      </c>
      <c r="C520" s="16" t="s">
        <v>475</v>
      </c>
      <c r="D520" s="16" t="s">
        <v>163</v>
      </c>
      <c r="E520" s="16" t="s">
        <v>272</v>
      </c>
      <c r="F520" s="24" t="str">
        <f>LEFT(C520,1)</f>
        <v>Г</v>
      </c>
      <c r="G520" s="24" t="str">
        <f>LEFT(D520,1)</f>
        <v>С</v>
      </c>
      <c r="H520" s="24" t="str">
        <f>LEFT(E520,1)</f>
        <v>М</v>
      </c>
      <c r="I520" s="20">
        <v>764201</v>
      </c>
      <c r="J520" s="21">
        <v>11</v>
      </c>
      <c r="K520" s="16" t="s">
        <v>238</v>
      </c>
      <c r="L520" s="17" t="s">
        <v>35</v>
      </c>
      <c r="M520" s="28">
        <v>1</v>
      </c>
      <c r="N520" s="28">
        <v>1</v>
      </c>
      <c r="O520" s="28">
        <v>2</v>
      </c>
      <c r="P520" s="28">
        <v>4</v>
      </c>
      <c r="Q520" s="28">
        <v>1</v>
      </c>
      <c r="R520" s="28">
        <v>0</v>
      </c>
      <c r="S520" s="28">
        <v>2</v>
      </c>
      <c r="T520" s="28">
        <v>9</v>
      </c>
      <c r="U520" s="28">
        <v>1</v>
      </c>
      <c r="V520" s="28">
        <v>1</v>
      </c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19">
        <f>SUM(M520:AF520)</f>
        <v>22</v>
      </c>
      <c r="AH520" s="25">
        <v>51</v>
      </c>
      <c r="AI520" s="26">
        <f>AG520/AH520</f>
        <v>0.43137254901960786</v>
      </c>
      <c r="AJ520" s="62" t="str">
        <f>IF(AG520&gt;75%*AH520,"Победитель",IF(AG520&gt;50%*AH520,"Призёр","Участник"))</f>
        <v>Участник</v>
      </c>
    </row>
    <row r="521" spans="1:36" x14ac:dyDescent="0.35">
      <c r="A521" s="23">
        <v>516</v>
      </c>
      <c r="B521" s="34" t="s">
        <v>177</v>
      </c>
      <c r="C521" s="34" t="s">
        <v>233</v>
      </c>
      <c r="D521" s="34" t="s">
        <v>234</v>
      </c>
      <c r="E521" s="34" t="s">
        <v>157</v>
      </c>
      <c r="F521" s="24" t="str">
        <f>LEFT(C521,1)</f>
        <v>С</v>
      </c>
      <c r="G521" s="24" t="str">
        <f>LEFT(D521,1)</f>
        <v>С</v>
      </c>
      <c r="H521" s="24" t="str">
        <f>LEFT(E521,1)</f>
        <v>Д</v>
      </c>
      <c r="I521" s="34">
        <v>763113</v>
      </c>
      <c r="J521" s="21">
        <v>11</v>
      </c>
      <c r="K521" s="16" t="s">
        <v>235</v>
      </c>
      <c r="L521" s="17" t="s">
        <v>35</v>
      </c>
      <c r="M521" s="28">
        <v>0</v>
      </c>
      <c r="N521" s="28">
        <v>0</v>
      </c>
      <c r="O521" s="28">
        <v>7</v>
      </c>
      <c r="P521" s="28">
        <v>3</v>
      </c>
      <c r="Q521" s="28">
        <v>0</v>
      </c>
      <c r="R521" s="28">
        <v>3</v>
      </c>
      <c r="S521" s="28">
        <v>2</v>
      </c>
      <c r="T521" s="28">
        <v>4</v>
      </c>
      <c r="U521" s="28">
        <v>0</v>
      </c>
      <c r="V521" s="28">
        <v>3</v>
      </c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19">
        <f>SUM(M521:AF521)</f>
        <v>22</v>
      </c>
      <c r="AH521" s="25">
        <v>51</v>
      </c>
      <c r="AI521" s="26">
        <f>AG521/AH521</f>
        <v>0.43137254901960786</v>
      </c>
      <c r="AJ521" s="62" t="str">
        <f>IF(AG521&gt;75%*AH521,"Победитель",IF(AG521&gt;50%*AH521,"Призёр","Участник"))</f>
        <v>Участник</v>
      </c>
    </row>
    <row r="522" spans="1:36" x14ac:dyDescent="0.35">
      <c r="A522" s="23">
        <v>517</v>
      </c>
      <c r="B522" s="16" t="s">
        <v>55</v>
      </c>
      <c r="C522" s="16" t="s">
        <v>789</v>
      </c>
      <c r="D522" s="16" t="s">
        <v>371</v>
      </c>
      <c r="E522" s="16" t="s">
        <v>66</v>
      </c>
      <c r="F522" s="24" t="str">
        <f>LEFT(C522,1)</f>
        <v>Т</v>
      </c>
      <c r="G522" s="24" t="str">
        <f>LEFT(D522,1)</f>
        <v>А</v>
      </c>
      <c r="H522" s="24" t="str">
        <f>LEFT(E522,1)</f>
        <v>Н</v>
      </c>
      <c r="I522" s="16">
        <v>764206</v>
      </c>
      <c r="J522" s="21">
        <v>11</v>
      </c>
      <c r="K522" s="16" t="s">
        <v>790</v>
      </c>
      <c r="L522" s="17" t="s">
        <v>35</v>
      </c>
      <c r="M522" s="28">
        <v>22</v>
      </c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19">
        <f>SUM(M522:AF522)</f>
        <v>22</v>
      </c>
      <c r="AH522" s="25">
        <v>51</v>
      </c>
      <c r="AI522" s="26">
        <f>AG522/AH522</f>
        <v>0.43137254901960786</v>
      </c>
      <c r="AJ522" s="62" t="str">
        <f>IF(AG522&gt;75%*AH522,"Победитель",IF(AG522&gt;50%*AH522,"Призёр","Участник"))</f>
        <v>Участник</v>
      </c>
    </row>
    <row r="523" spans="1:36" x14ac:dyDescent="0.35">
      <c r="A523" s="23">
        <v>518</v>
      </c>
      <c r="B523" s="30" t="s">
        <v>177</v>
      </c>
      <c r="C523" s="31" t="s">
        <v>1017</v>
      </c>
      <c r="D523" s="31" t="s">
        <v>189</v>
      </c>
      <c r="E523" s="31" t="s">
        <v>110</v>
      </c>
      <c r="F523" s="24" t="str">
        <f>LEFT(C523,1)</f>
        <v>В</v>
      </c>
      <c r="G523" s="24" t="str">
        <f>LEFT(D523,1)</f>
        <v>Н</v>
      </c>
      <c r="H523" s="24" t="str">
        <f>LEFT(E523,1)</f>
        <v>А</v>
      </c>
      <c r="I523" s="32">
        <v>764204</v>
      </c>
      <c r="J523" s="31">
        <v>11</v>
      </c>
      <c r="K523" s="30" t="s">
        <v>696</v>
      </c>
      <c r="L523" s="17" t="s">
        <v>35</v>
      </c>
      <c r="M523" s="33">
        <v>3</v>
      </c>
      <c r="N523" s="33">
        <v>3</v>
      </c>
      <c r="O523" s="33">
        <v>1</v>
      </c>
      <c r="P523" s="33">
        <v>5</v>
      </c>
      <c r="Q523" s="33">
        <v>0</v>
      </c>
      <c r="R523" s="33">
        <v>1</v>
      </c>
      <c r="S523" s="33">
        <v>0</v>
      </c>
      <c r="T523" s="33">
        <v>3</v>
      </c>
      <c r="U523" s="33">
        <v>4</v>
      </c>
      <c r="V523" s="33">
        <v>0</v>
      </c>
      <c r="W523" s="33"/>
      <c r="X523" s="33"/>
      <c r="Y523" s="33"/>
      <c r="Z523" s="33"/>
      <c r="AA523" s="33"/>
      <c r="AB523" s="33"/>
      <c r="AC523" s="33"/>
      <c r="AD523" s="28"/>
      <c r="AE523" s="28"/>
      <c r="AF523" s="28"/>
      <c r="AG523" s="19">
        <f>SUM(M523:AF523)</f>
        <v>20</v>
      </c>
      <c r="AH523" s="25">
        <v>51</v>
      </c>
      <c r="AI523" s="26">
        <f>AG523/AH523</f>
        <v>0.39215686274509803</v>
      </c>
      <c r="AJ523" s="62" t="str">
        <f>IF(AG523&gt;75%*AH523,"Победитель",IF(AG523&gt;50%*AH523,"Призёр","Участник"))</f>
        <v>Участник</v>
      </c>
    </row>
    <row r="524" spans="1:36" x14ac:dyDescent="0.35">
      <c r="A524" s="23">
        <v>519</v>
      </c>
      <c r="B524" s="16" t="s">
        <v>8</v>
      </c>
      <c r="C524" s="16" t="s">
        <v>436</v>
      </c>
      <c r="D524" s="16" t="s">
        <v>214</v>
      </c>
      <c r="E524" s="16" t="s">
        <v>106</v>
      </c>
      <c r="F524" s="24" t="str">
        <f>LEFT(C524,1)</f>
        <v>Д</v>
      </c>
      <c r="G524" s="24" t="str">
        <f>LEFT(D524,1)</f>
        <v>А</v>
      </c>
      <c r="H524" s="24" t="str">
        <f>LEFT(E524,1)</f>
        <v>А</v>
      </c>
      <c r="I524" s="16">
        <v>763126</v>
      </c>
      <c r="J524" s="21">
        <v>11</v>
      </c>
      <c r="K524" s="16" t="s">
        <v>437</v>
      </c>
      <c r="L524" s="17" t="s">
        <v>35</v>
      </c>
      <c r="M524" s="28">
        <v>6</v>
      </c>
      <c r="N524" s="28">
        <v>3</v>
      </c>
      <c r="O524" s="28">
        <v>3</v>
      </c>
      <c r="P524" s="28">
        <v>2</v>
      </c>
      <c r="Q524" s="28">
        <v>0</v>
      </c>
      <c r="R524" s="28">
        <v>1</v>
      </c>
      <c r="S524" s="28">
        <v>0</v>
      </c>
      <c r="T524" s="28">
        <v>4</v>
      </c>
      <c r="U524" s="28">
        <v>1</v>
      </c>
      <c r="V524" s="28">
        <v>0</v>
      </c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19">
        <f>SUM(M524:AF524)</f>
        <v>20</v>
      </c>
      <c r="AH524" s="25">
        <v>51</v>
      </c>
      <c r="AI524" s="26">
        <f>AG524/AH524</f>
        <v>0.39215686274509803</v>
      </c>
      <c r="AJ524" s="62" t="str">
        <f>IF(AG524&gt;75%*AH524,"Победитель",IF(AG524&gt;50%*AH524,"Призёр","Участник"))</f>
        <v>Участник</v>
      </c>
    </row>
    <row r="525" spans="1:36" x14ac:dyDescent="0.35">
      <c r="A525" s="23">
        <v>520</v>
      </c>
      <c r="B525" s="30" t="s">
        <v>8</v>
      </c>
      <c r="C525" s="31" t="s">
        <v>574</v>
      </c>
      <c r="D525" s="31" t="s">
        <v>214</v>
      </c>
      <c r="E525" s="31" t="s">
        <v>136</v>
      </c>
      <c r="F525" s="24" t="str">
        <f>LEFT(C525,1)</f>
        <v>Г</v>
      </c>
      <c r="G525" s="24" t="str">
        <f>LEFT(D525,1)</f>
        <v>А</v>
      </c>
      <c r="H525" s="24" t="str">
        <f>LEFT(E525,1)</f>
        <v>А</v>
      </c>
      <c r="I525" s="32">
        <v>764204</v>
      </c>
      <c r="J525" s="31">
        <v>11</v>
      </c>
      <c r="K525" s="30" t="s">
        <v>707</v>
      </c>
      <c r="L525" s="17" t="s">
        <v>35</v>
      </c>
      <c r="M525" s="33">
        <v>1</v>
      </c>
      <c r="N525" s="33">
        <v>0</v>
      </c>
      <c r="O525" s="33">
        <v>2</v>
      </c>
      <c r="P525" s="33">
        <v>6</v>
      </c>
      <c r="Q525" s="33">
        <v>0</v>
      </c>
      <c r="R525" s="33">
        <v>1</v>
      </c>
      <c r="S525" s="33">
        <v>0</v>
      </c>
      <c r="T525" s="33">
        <v>4</v>
      </c>
      <c r="U525" s="33">
        <v>1</v>
      </c>
      <c r="V525" s="33">
        <v>4</v>
      </c>
      <c r="W525" s="33"/>
      <c r="X525" s="33"/>
      <c r="Y525" s="33"/>
      <c r="Z525" s="33"/>
      <c r="AA525" s="33"/>
      <c r="AB525" s="33"/>
      <c r="AC525" s="33"/>
      <c r="AD525" s="28"/>
      <c r="AE525" s="28"/>
      <c r="AF525" s="28"/>
      <c r="AG525" s="19">
        <f>SUM(M525:AF525)</f>
        <v>19</v>
      </c>
      <c r="AH525" s="25">
        <v>51</v>
      </c>
      <c r="AI525" s="26">
        <f>AG525/AH525</f>
        <v>0.37254901960784315</v>
      </c>
      <c r="AJ525" s="62" t="str">
        <f>IF(AG525&gt;75%*AH525,"Победитель",IF(AG525&gt;50%*AH525,"Призёр","Участник"))</f>
        <v>Участник</v>
      </c>
    </row>
    <row r="526" spans="1:36" x14ac:dyDescent="0.35">
      <c r="A526" s="23">
        <v>521</v>
      </c>
      <c r="B526" s="16" t="s">
        <v>8</v>
      </c>
      <c r="C526" s="16" t="s">
        <v>845</v>
      </c>
      <c r="D526" s="16" t="s">
        <v>846</v>
      </c>
      <c r="E526" s="16" t="s">
        <v>847</v>
      </c>
      <c r="F526" s="24" t="str">
        <f>LEFT(C526,1)</f>
        <v>М</v>
      </c>
      <c r="G526" s="24" t="str">
        <f>LEFT(D526,1)</f>
        <v>Э</v>
      </c>
      <c r="H526" s="24" t="str">
        <f>LEFT(E526,1)</f>
        <v>Ф</v>
      </c>
      <c r="I526" s="16">
        <v>764207</v>
      </c>
      <c r="J526" s="21">
        <v>11</v>
      </c>
      <c r="K526" s="16" t="s">
        <v>238</v>
      </c>
      <c r="L526" s="17" t="s">
        <v>35</v>
      </c>
      <c r="M526" s="28">
        <v>7</v>
      </c>
      <c r="N526" s="28">
        <v>5</v>
      </c>
      <c r="O526" s="28">
        <v>2</v>
      </c>
      <c r="P526" s="28">
        <v>2</v>
      </c>
      <c r="Q526" s="28">
        <v>3</v>
      </c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19">
        <f>SUM(M526:AF526)</f>
        <v>19</v>
      </c>
      <c r="AH526" s="25">
        <v>51</v>
      </c>
      <c r="AI526" s="26">
        <f>AG526/AH526</f>
        <v>0.37254901960784315</v>
      </c>
      <c r="AJ526" s="62" t="str">
        <f>IF(AG526&gt;75%*AH526,"Победитель",IF(AG526&gt;50%*AH526,"Призёр","Участник"))</f>
        <v>Участник</v>
      </c>
    </row>
    <row r="527" spans="1:36" x14ac:dyDescent="0.35">
      <c r="A527" s="23">
        <v>522</v>
      </c>
      <c r="B527" s="16" t="s">
        <v>55</v>
      </c>
      <c r="C527" s="16" t="s">
        <v>787</v>
      </c>
      <c r="D527" s="16" t="s">
        <v>386</v>
      </c>
      <c r="E527" s="16" t="s">
        <v>266</v>
      </c>
      <c r="F527" s="24" t="str">
        <f>LEFT(C527,1)</f>
        <v>З</v>
      </c>
      <c r="G527" s="24" t="str">
        <f>LEFT(D527,1)</f>
        <v>В</v>
      </c>
      <c r="H527" s="24" t="str">
        <f>LEFT(E527,1)</f>
        <v>В</v>
      </c>
      <c r="I527" s="16">
        <v>764206</v>
      </c>
      <c r="J527" s="21">
        <v>11</v>
      </c>
      <c r="K527" s="16" t="s">
        <v>788</v>
      </c>
      <c r="L527" s="17" t="s">
        <v>35</v>
      </c>
      <c r="M527" s="28">
        <v>18</v>
      </c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19">
        <f>SUM(M527:AF527)</f>
        <v>18</v>
      </c>
      <c r="AH527" s="25">
        <v>51</v>
      </c>
      <c r="AI527" s="26">
        <f>AG527/AH527</f>
        <v>0.35294117647058826</v>
      </c>
      <c r="AJ527" s="27" t="str">
        <f>IF(AG527&gt;75%*AH527,"Победитель",IF(AG527&gt;50%*AH527,"Призёр","Участник"))</f>
        <v>Участник</v>
      </c>
    </row>
    <row r="528" spans="1:36" x14ac:dyDescent="0.35">
      <c r="A528" s="23">
        <v>523</v>
      </c>
      <c r="B528" s="16" t="s">
        <v>55</v>
      </c>
      <c r="C528" s="16" t="s">
        <v>149</v>
      </c>
      <c r="D528" s="16" t="s">
        <v>150</v>
      </c>
      <c r="E528" s="16" t="s">
        <v>151</v>
      </c>
      <c r="F528" s="24" t="str">
        <f>LEFT(C528,1)</f>
        <v>И</v>
      </c>
      <c r="G528" s="24" t="str">
        <f>LEFT(D528,1)</f>
        <v>С</v>
      </c>
      <c r="H528" s="24" t="str">
        <f>LEFT(E528,1)</f>
        <v>И</v>
      </c>
      <c r="I528" s="20">
        <v>761312</v>
      </c>
      <c r="J528" s="21">
        <v>11</v>
      </c>
      <c r="K528" s="20" t="s">
        <v>152</v>
      </c>
      <c r="L528" s="17" t="s">
        <v>35</v>
      </c>
      <c r="M528" s="28">
        <v>5</v>
      </c>
      <c r="N528" s="28">
        <v>4</v>
      </c>
      <c r="O528" s="28">
        <v>0</v>
      </c>
      <c r="P528" s="28">
        <v>2</v>
      </c>
      <c r="Q528" s="28">
        <v>0</v>
      </c>
      <c r="R528" s="28">
        <v>4</v>
      </c>
      <c r="S528" s="28">
        <v>2</v>
      </c>
      <c r="T528" s="28">
        <v>0</v>
      </c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19">
        <f>SUM(M528:AF528)</f>
        <v>17</v>
      </c>
      <c r="AH528" s="25">
        <v>51</v>
      </c>
      <c r="AI528" s="26">
        <f>AG528/AH528</f>
        <v>0.33333333333333331</v>
      </c>
      <c r="AJ528" s="27" t="str">
        <f>IF(AG528&gt;75%*AH528,"Победитель",IF(AG528&gt;50%*AH528,"Призёр","Участник"))</f>
        <v>Участник</v>
      </c>
    </row>
    <row r="529" spans="1:36" x14ac:dyDescent="0.35">
      <c r="A529" s="23">
        <v>524</v>
      </c>
      <c r="B529" s="49" t="s">
        <v>55</v>
      </c>
      <c r="C529" s="49" t="s">
        <v>1043</v>
      </c>
      <c r="D529" s="49" t="s">
        <v>214</v>
      </c>
      <c r="E529" s="49" t="s">
        <v>506</v>
      </c>
      <c r="F529" s="24" t="str">
        <f>LEFT(C529,1)</f>
        <v>К</v>
      </c>
      <c r="G529" s="24" t="str">
        <f>LEFT(D529,1)</f>
        <v>А</v>
      </c>
      <c r="H529" s="24" t="str">
        <f>LEFT(E529,1)</f>
        <v>Ю</v>
      </c>
      <c r="I529" s="49">
        <v>763117</v>
      </c>
      <c r="J529" s="50">
        <v>11</v>
      </c>
      <c r="K529" s="49" t="s">
        <v>238</v>
      </c>
      <c r="L529" s="17" t="s">
        <v>35</v>
      </c>
      <c r="M529" s="51">
        <v>4</v>
      </c>
      <c r="N529" s="51">
        <v>0</v>
      </c>
      <c r="O529" s="51">
        <v>0</v>
      </c>
      <c r="P529" s="51">
        <v>3</v>
      </c>
      <c r="Q529" s="51">
        <v>0</v>
      </c>
      <c r="R529" s="51">
        <v>1</v>
      </c>
      <c r="S529" s="51">
        <v>0</v>
      </c>
      <c r="T529" s="51">
        <v>8</v>
      </c>
      <c r="U529" s="51">
        <v>1</v>
      </c>
      <c r="V529" s="51">
        <v>0</v>
      </c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19">
        <f>SUM(M529:AF529)</f>
        <v>17</v>
      </c>
      <c r="AH529" s="52">
        <v>51</v>
      </c>
      <c r="AI529" s="26">
        <f>AG529/AH529</f>
        <v>0.33333333333333331</v>
      </c>
      <c r="AJ529" s="27" t="str">
        <f>IF(AG529&gt;75%*AH529,"Победитель",IF(AG529&gt;50%*AH529,"Призёр","Участник"))</f>
        <v>Участник</v>
      </c>
    </row>
    <row r="530" spans="1:36" x14ac:dyDescent="0.35">
      <c r="A530" s="23">
        <v>525</v>
      </c>
      <c r="B530" s="30" t="s">
        <v>8</v>
      </c>
      <c r="C530" s="31" t="s">
        <v>1018</v>
      </c>
      <c r="D530" s="31" t="s">
        <v>85</v>
      </c>
      <c r="E530" s="31" t="s">
        <v>272</v>
      </c>
      <c r="F530" s="24" t="str">
        <f>LEFT(C530,1)</f>
        <v>А</v>
      </c>
      <c r="G530" s="24" t="str">
        <f>LEFT(D530,1)</f>
        <v>В</v>
      </c>
      <c r="H530" s="24" t="str">
        <f>LEFT(E530,1)</f>
        <v>М</v>
      </c>
      <c r="I530" s="32">
        <v>764204</v>
      </c>
      <c r="J530" s="31">
        <v>11</v>
      </c>
      <c r="K530" s="30" t="s">
        <v>238</v>
      </c>
      <c r="L530" s="17" t="s">
        <v>35</v>
      </c>
      <c r="M530" s="33">
        <v>3</v>
      </c>
      <c r="N530" s="33">
        <v>3</v>
      </c>
      <c r="O530" s="33">
        <v>1</v>
      </c>
      <c r="P530" s="33">
        <v>3</v>
      </c>
      <c r="Q530" s="33">
        <v>0</v>
      </c>
      <c r="R530" s="33">
        <v>0</v>
      </c>
      <c r="S530" s="33">
        <v>0</v>
      </c>
      <c r="T530" s="33">
        <v>1</v>
      </c>
      <c r="U530" s="33">
        <v>4</v>
      </c>
      <c r="V530" s="33">
        <v>1</v>
      </c>
      <c r="W530" s="33"/>
      <c r="X530" s="33"/>
      <c r="Y530" s="33"/>
      <c r="Z530" s="33"/>
      <c r="AA530" s="33"/>
      <c r="AB530" s="33"/>
      <c r="AC530" s="33"/>
      <c r="AD530" s="28"/>
      <c r="AE530" s="28"/>
      <c r="AF530" s="28"/>
      <c r="AG530" s="19">
        <f>SUM(M530:AF530)</f>
        <v>16</v>
      </c>
      <c r="AH530" s="25">
        <v>51</v>
      </c>
      <c r="AI530" s="26">
        <f>AG530/AH530</f>
        <v>0.31372549019607843</v>
      </c>
      <c r="AJ530" s="27" t="str">
        <f>IF(AG530&gt;75%*AH530,"Победитель",IF(AG530&gt;50%*AH530,"Призёр","Участник"))</f>
        <v>Участник</v>
      </c>
    </row>
    <row r="531" spans="1:36" x14ac:dyDescent="0.35">
      <c r="A531" s="23">
        <v>526</v>
      </c>
      <c r="B531" s="34" t="s">
        <v>177</v>
      </c>
      <c r="C531" s="34" t="s">
        <v>239</v>
      </c>
      <c r="D531" s="34" t="s">
        <v>240</v>
      </c>
      <c r="E531" s="34" t="s">
        <v>1019</v>
      </c>
      <c r="F531" s="24" t="str">
        <f>LEFT(C531,1)</f>
        <v>М</v>
      </c>
      <c r="G531" s="24" t="str">
        <f>LEFT(D531,1)</f>
        <v>М</v>
      </c>
      <c r="H531" s="24" t="str">
        <f>LEFT(E531,1)</f>
        <v>Ш</v>
      </c>
      <c r="I531" s="34">
        <v>763113</v>
      </c>
      <c r="J531" s="21">
        <v>11</v>
      </c>
      <c r="K531" s="16" t="s">
        <v>241</v>
      </c>
      <c r="L531" s="17" t="s">
        <v>35</v>
      </c>
      <c r="M531" s="28">
        <v>0</v>
      </c>
      <c r="N531" s="28">
        <v>0</v>
      </c>
      <c r="O531" s="28">
        <v>3</v>
      </c>
      <c r="P531" s="28">
        <v>3</v>
      </c>
      <c r="Q531" s="28">
        <v>0</v>
      </c>
      <c r="R531" s="28">
        <v>2</v>
      </c>
      <c r="S531" s="28">
        <v>2</v>
      </c>
      <c r="T531" s="28">
        <v>5</v>
      </c>
      <c r="U531" s="28">
        <v>0</v>
      </c>
      <c r="V531" s="28">
        <v>0</v>
      </c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19">
        <f>SUM(M531:AF531)</f>
        <v>15</v>
      </c>
      <c r="AH531" s="25">
        <v>51</v>
      </c>
      <c r="AI531" s="26">
        <f>AG531/AH531</f>
        <v>0.29411764705882354</v>
      </c>
      <c r="AJ531" s="27" t="str">
        <f>IF(AG531&gt;75%*AH531,"Победитель",IF(AG531&gt;50%*AH531,"Призёр","Участник"))</f>
        <v>Участник</v>
      </c>
    </row>
    <row r="532" spans="1:36" x14ac:dyDescent="0.35">
      <c r="A532" s="23">
        <v>527</v>
      </c>
      <c r="B532" s="16" t="s">
        <v>8</v>
      </c>
      <c r="C532" s="16" t="s">
        <v>562</v>
      </c>
      <c r="D532" s="16" t="s">
        <v>61</v>
      </c>
      <c r="E532" s="16" t="s">
        <v>58</v>
      </c>
      <c r="F532" s="24" t="str">
        <f>LEFT(C532,1)</f>
        <v>Г</v>
      </c>
      <c r="G532" s="24" t="str">
        <f>LEFT(D532,1)</f>
        <v>Е</v>
      </c>
      <c r="H532" s="24" t="str">
        <f>LEFT(E532,1)</f>
        <v>А</v>
      </c>
      <c r="I532" s="20">
        <v>763103</v>
      </c>
      <c r="J532" s="21">
        <v>11</v>
      </c>
      <c r="K532" s="29" t="s">
        <v>238</v>
      </c>
      <c r="L532" s="17" t="s">
        <v>35</v>
      </c>
      <c r="M532" s="18">
        <v>0</v>
      </c>
      <c r="N532" s="18">
        <v>3</v>
      </c>
      <c r="O532" s="18">
        <v>0</v>
      </c>
      <c r="P532" s="18">
        <v>10</v>
      </c>
      <c r="Q532" s="18">
        <v>1</v>
      </c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19">
        <f>SUM(M532:AF532)</f>
        <v>14</v>
      </c>
      <c r="AH532" s="25">
        <v>51</v>
      </c>
      <c r="AI532" s="26">
        <f>AG532/AH532</f>
        <v>0.27450980392156865</v>
      </c>
      <c r="AJ532" s="27" t="str">
        <f>IF(AG532&gt;75%*AH532,"Победитель",IF(AG532&gt;50%*AH532,"Призёр","Участник"))</f>
        <v>Участник</v>
      </c>
    </row>
    <row r="533" spans="1:36" x14ac:dyDescent="0.35">
      <c r="A533" s="23">
        <v>528</v>
      </c>
      <c r="B533" s="16" t="s">
        <v>55</v>
      </c>
      <c r="C533" s="16" t="s">
        <v>791</v>
      </c>
      <c r="D533" s="16" t="s">
        <v>85</v>
      </c>
      <c r="E533" s="16" t="s">
        <v>62</v>
      </c>
      <c r="F533" s="24" t="str">
        <f>LEFT(C533,1)</f>
        <v>А</v>
      </c>
      <c r="G533" s="24" t="str">
        <f>LEFT(D533,1)</f>
        <v>В</v>
      </c>
      <c r="H533" s="24" t="str">
        <f>LEFT(E533,1)</f>
        <v>В</v>
      </c>
      <c r="I533" s="16">
        <v>764206</v>
      </c>
      <c r="J533" s="21">
        <v>11</v>
      </c>
      <c r="K533" s="16" t="s">
        <v>792</v>
      </c>
      <c r="L533" s="17" t="s">
        <v>35</v>
      </c>
      <c r="M533" s="28">
        <v>13</v>
      </c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19">
        <f>SUM(M533:AF533)</f>
        <v>13</v>
      </c>
      <c r="AH533" s="25">
        <v>51</v>
      </c>
      <c r="AI533" s="26">
        <f>AG533/AH533</f>
        <v>0.25490196078431371</v>
      </c>
      <c r="AJ533" s="27" t="str">
        <f>IF(AG533&gt;75%*AH533,"Победитель",IF(AG533&gt;50%*AH533,"Призёр","Участник"))</f>
        <v>Участник</v>
      </c>
    </row>
    <row r="534" spans="1:36" x14ac:dyDescent="0.35">
      <c r="A534" s="23">
        <v>529</v>
      </c>
      <c r="B534" s="30" t="s">
        <v>8</v>
      </c>
      <c r="C534" s="31" t="s">
        <v>16</v>
      </c>
      <c r="D534" s="31" t="s">
        <v>400</v>
      </c>
      <c r="E534" s="31" t="s">
        <v>106</v>
      </c>
      <c r="F534" s="24" t="str">
        <f>LEFT(C534,1)</f>
        <v>В</v>
      </c>
      <c r="G534" s="24" t="str">
        <f>LEFT(D534,1)</f>
        <v>Л</v>
      </c>
      <c r="H534" s="24" t="str">
        <f>LEFT(E534,1)</f>
        <v>А</v>
      </c>
      <c r="I534" s="32">
        <v>764204</v>
      </c>
      <c r="J534" s="31">
        <v>11</v>
      </c>
      <c r="K534" s="30" t="s">
        <v>694</v>
      </c>
      <c r="L534" s="17" t="s">
        <v>35</v>
      </c>
      <c r="M534" s="33">
        <v>1</v>
      </c>
      <c r="N534" s="33">
        <v>0</v>
      </c>
      <c r="O534" s="33">
        <v>2</v>
      </c>
      <c r="P534" s="33">
        <v>2</v>
      </c>
      <c r="Q534" s="33">
        <v>0</v>
      </c>
      <c r="R534" s="33">
        <v>3</v>
      </c>
      <c r="S534" s="33">
        <v>0</v>
      </c>
      <c r="T534" s="33">
        <v>3</v>
      </c>
      <c r="U534" s="33">
        <v>1</v>
      </c>
      <c r="V534" s="33">
        <v>1</v>
      </c>
      <c r="W534" s="33"/>
      <c r="X534" s="33"/>
      <c r="Y534" s="33"/>
      <c r="Z534" s="33"/>
      <c r="AA534" s="33"/>
      <c r="AB534" s="33"/>
      <c r="AC534" s="33"/>
      <c r="AD534" s="28"/>
      <c r="AE534" s="28"/>
      <c r="AF534" s="28"/>
      <c r="AG534" s="19">
        <f>SUM(M534:AF534)</f>
        <v>13</v>
      </c>
      <c r="AH534" s="25">
        <v>51</v>
      </c>
      <c r="AI534" s="26">
        <f>AG534/AH534</f>
        <v>0.25490196078431371</v>
      </c>
      <c r="AJ534" s="27" t="str">
        <f>IF(AG534&gt;75%*AH534,"Победитель",IF(AG534&gt;50%*AH534,"Призёр","Участник"))</f>
        <v>Участник</v>
      </c>
    </row>
    <row r="535" spans="1:36" x14ac:dyDescent="0.35">
      <c r="A535" s="23">
        <v>530</v>
      </c>
      <c r="B535" s="30" t="s">
        <v>177</v>
      </c>
      <c r="C535" s="31" t="s">
        <v>1000</v>
      </c>
      <c r="D535" s="31" t="s">
        <v>402</v>
      </c>
      <c r="E535" s="31" t="s">
        <v>193</v>
      </c>
      <c r="F535" s="24" t="str">
        <f>LEFT(C535,1)</f>
        <v>Г</v>
      </c>
      <c r="G535" s="24" t="str">
        <f>LEFT(D535,1)</f>
        <v>Д</v>
      </c>
      <c r="H535" s="24" t="str">
        <f>LEFT(E535,1)</f>
        <v>А</v>
      </c>
      <c r="I535" s="32">
        <v>764204</v>
      </c>
      <c r="J535" s="31">
        <v>11</v>
      </c>
      <c r="K535" s="30" t="s">
        <v>697</v>
      </c>
      <c r="L535" s="17" t="s">
        <v>35</v>
      </c>
      <c r="M535" s="33">
        <v>1</v>
      </c>
      <c r="N535" s="33">
        <v>1</v>
      </c>
      <c r="O535" s="33">
        <v>1</v>
      </c>
      <c r="P535" s="33">
        <v>3</v>
      </c>
      <c r="Q535" s="33">
        <v>1</v>
      </c>
      <c r="R535" s="33">
        <v>2</v>
      </c>
      <c r="S535" s="33">
        <v>0</v>
      </c>
      <c r="T535" s="33">
        <v>4</v>
      </c>
      <c r="U535" s="33">
        <v>0</v>
      </c>
      <c r="V535" s="33">
        <v>0</v>
      </c>
      <c r="W535" s="33"/>
      <c r="X535" s="33"/>
      <c r="Y535" s="33"/>
      <c r="Z535" s="33"/>
      <c r="AA535" s="33"/>
      <c r="AB535" s="33"/>
      <c r="AC535" s="33"/>
      <c r="AD535" s="28"/>
      <c r="AE535" s="28"/>
      <c r="AF535" s="28"/>
      <c r="AG535" s="19">
        <f>SUM(M535:AF535)</f>
        <v>13</v>
      </c>
      <c r="AH535" s="25">
        <v>51</v>
      </c>
      <c r="AI535" s="26">
        <f>AG535/AH535</f>
        <v>0.25490196078431371</v>
      </c>
      <c r="AJ535" s="27" t="str">
        <f>IF(AG535&gt;75%*AH535,"Победитель",IF(AG535&gt;50%*AH535,"Призёр","Участник"))</f>
        <v>Участник</v>
      </c>
    </row>
    <row r="536" spans="1:36" x14ac:dyDescent="0.35">
      <c r="A536" s="23">
        <v>531</v>
      </c>
      <c r="B536" s="30" t="s">
        <v>177</v>
      </c>
      <c r="C536" s="31" t="s">
        <v>708</v>
      </c>
      <c r="D536" s="31" t="s">
        <v>363</v>
      </c>
      <c r="E536" s="31" t="s">
        <v>709</v>
      </c>
      <c r="F536" s="24" t="str">
        <f>LEFT(C536,1)</f>
        <v>Ц</v>
      </c>
      <c r="G536" s="24" t="str">
        <f>LEFT(D536,1)</f>
        <v>А</v>
      </c>
      <c r="H536" s="24" t="str">
        <f>LEFT(E536,1)</f>
        <v>В</v>
      </c>
      <c r="I536" s="32">
        <v>764204</v>
      </c>
      <c r="J536" s="31">
        <v>11</v>
      </c>
      <c r="K536" s="30" t="s">
        <v>710</v>
      </c>
      <c r="L536" s="17" t="s">
        <v>35</v>
      </c>
      <c r="M536" s="33">
        <v>1</v>
      </c>
      <c r="N536" s="33">
        <v>0</v>
      </c>
      <c r="O536" s="33">
        <v>3</v>
      </c>
      <c r="P536" s="33">
        <v>1</v>
      </c>
      <c r="Q536" s="33">
        <v>0</v>
      </c>
      <c r="R536" s="33">
        <v>0</v>
      </c>
      <c r="S536" s="33">
        <v>2</v>
      </c>
      <c r="T536" s="33">
        <v>4</v>
      </c>
      <c r="U536" s="33">
        <v>1</v>
      </c>
      <c r="V536" s="33">
        <v>1</v>
      </c>
      <c r="W536" s="33"/>
      <c r="X536" s="33"/>
      <c r="Y536" s="33"/>
      <c r="Z536" s="33"/>
      <c r="AA536" s="33"/>
      <c r="AB536" s="33"/>
      <c r="AC536" s="33"/>
      <c r="AD536" s="28"/>
      <c r="AE536" s="28"/>
      <c r="AF536" s="28"/>
      <c r="AG536" s="19">
        <f>SUM(M536:AF536)</f>
        <v>13</v>
      </c>
      <c r="AH536" s="25">
        <v>51</v>
      </c>
      <c r="AI536" s="26">
        <f>AG536/AH536</f>
        <v>0.25490196078431371</v>
      </c>
      <c r="AJ536" s="27" t="str">
        <f>IF(AG536&gt;75%*AH536,"Победитель",IF(AG536&gt;50%*AH536,"Призёр","Участник"))</f>
        <v>Участник</v>
      </c>
    </row>
    <row r="537" spans="1:36" x14ac:dyDescent="0.35">
      <c r="A537" s="23">
        <v>532</v>
      </c>
      <c r="B537" s="30" t="s">
        <v>8</v>
      </c>
      <c r="C537" s="31" t="s">
        <v>1020</v>
      </c>
      <c r="D537" s="31" t="s">
        <v>214</v>
      </c>
      <c r="E537" s="31" t="s">
        <v>339</v>
      </c>
      <c r="F537" s="24" t="str">
        <f>LEFT(C537,1)</f>
        <v>Ч</v>
      </c>
      <c r="G537" s="24" t="str">
        <f>LEFT(D537,1)</f>
        <v>А</v>
      </c>
      <c r="H537" s="24" t="str">
        <f>LEFT(E537,1)</f>
        <v>И</v>
      </c>
      <c r="I537" s="32">
        <v>764204</v>
      </c>
      <c r="J537" s="31">
        <v>11</v>
      </c>
      <c r="K537" s="30" t="s">
        <v>711</v>
      </c>
      <c r="L537" s="17" t="s">
        <v>35</v>
      </c>
      <c r="M537" s="33">
        <v>0</v>
      </c>
      <c r="N537" s="33">
        <v>1</v>
      </c>
      <c r="O537" s="33">
        <v>0</v>
      </c>
      <c r="P537" s="33">
        <v>4</v>
      </c>
      <c r="Q537" s="33">
        <v>0</v>
      </c>
      <c r="R537" s="33">
        <v>1</v>
      </c>
      <c r="S537" s="33">
        <v>1</v>
      </c>
      <c r="T537" s="33">
        <v>3</v>
      </c>
      <c r="U537" s="33">
        <v>1</v>
      </c>
      <c r="V537" s="33">
        <v>1</v>
      </c>
      <c r="W537" s="33"/>
      <c r="X537" s="33"/>
      <c r="Y537" s="33"/>
      <c r="Z537" s="33"/>
      <c r="AA537" s="33"/>
      <c r="AB537" s="33"/>
      <c r="AC537" s="33"/>
      <c r="AD537" s="28"/>
      <c r="AE537" s="28"/>
      <c r="AF537" s="28"/>
      <c r="AG537" s="19">
        <f>SUM(M537:AF537)</f>
        <v>12</v>
      </c>
      <c r="AH537" s="25">
        <v>51</v>
      </c>
      <c r="AI537" s="26">
        <f>AG537/AH537</f>
        <v>0.23529411764705882</v>
      </c>
      <c r="AJ537" s="27" t="str">
        <f>IF(AG537&gt;75%*AH537,"Победитель",IF(AG537&gt;50%*AH537,"Призёр","Участник"))</f>
        <v>Участник</v>
      </c>
    </row>
    <row r="538" spans="1:36" x14ac:dyDescent="0.35">
      <c r="A538" s="23">
        <v>533</v>
      </c>
      <c r="B538" s="30" t="s">
        <v>177</v>
      </c>
      <c r="C538" s="31" t="s">
        <v>1021</v>
      </c>
      <c r="D538" s="31" t="s">
        <v>701</v>
      </c>
      <c r="E538" s="31" t="s">
        <v>702</v>
      </c>
      <c r="F538" s="24" t="str">
        <f>LEFT(C538,1)</f>
        <v>М</v>
      </c>
      <c r="G538" s="24" t="str">
        <f>LEFT(D538,1)</f>
        <v>У</v>
      </c>
      <c r="H538" s="24" t="str">
        <f>LEFT(E538,1)</f>
        <v>А</v>
      </c>
      <c r="I538" s="32">
        <v>764204</v>
      </c>
      <c r="J538" s="31">
        <v>11</v>
      </c>
      <c r="K538" s="30" t="s">
        <v>703</v>
      </c>
      <c r="L538" s="17" t="s">
        <v>35</v>
      </c>
      <c r="M538" s="33">
        <v>1</v>
      </c>
      <c r="N538" s="33">
        <v>1</v>
      </c>
      <c r="O538" s="33">
        <v>2</v>
      </c>
      <c r="P538" s="33">
        <v>5</v>
      </c>
      <c r="Q538" s="33">
        <v>0</v>
      </c>
      <c r="R538" s="33">
        <v>0</v>
      </c>
      <c r="S538" s="33">
        <v>0</v>
      </c>
      <c r="T538" s="33">
        <v>1</v>
      </c>
      <c r="U538" s="33">
        <v>1</v>
      </c>
      <c r="V538" s="33">
        <v>0</v>
      </c>
      <c r="W538" s="33"/>
      <c r="X538" s="33"/>
      <c r="Y538" s="33"/>
      <c r="Z538" s="33"/>
      <c r="AA538" s="33"/>
      <c r="AB538" s="33"/>
      <c r="AC538" s="33"/>
      <c r="AD538" s="28"/>
      <c r="AE538" s="28"/>
      <c r="AF538" s="28"/>
      <c r="AG538" s="19">
        <f>SUM(M538:AF538)</f>
        <v>11</v>
      </c>
      <c r="AH538" s="25">
        <v>51</v>
      </c>
      <c r="AI538" s="26">
        <f>AG538/AH538</f>
        <v>0.21568627450980393</v>
      </c>
      <c r="AJ538" s="27" t="str">
        <f>IF(AG538&gt;75%*AH538,"Победитель",IF(AG538&gt;50%*AH538,"Призёр","Участник"))</f>
        <v>Участник</v>
      </c>
    </row>
    <row r="539" spans="1:36" x14ac:dyDescent="0.35">
      <c r="A539" s="23">
        <v>534</v>
      </c>
      <c r="B539" s="30" t="s">
        <v>8</v>
      </c>
      <c r="C539" s="31" t="s">
        <v>1022</v>
      </c>
      <c r="D539" s="31" t="s">
        <v>118</v>
      </c>
      <c r="E539" s="31" t="s">
        <v>58</v>
      </c>
      <c r="F539" s="24" t="str">
        <f>LEFT(C539,1)</f>
        <v>Г</v>
      </c>
      <c r="G539" s="24" t="str">
        <f>LEFT(D539,1)</f>
        <v>К</v>
      </c>
      <c r="H539" s="24" t="str">
        <f>LEFT(E539,1)</f>
        <v>А</v>
      </c>
      <c r="I539" s="32">
        <v>764204</v>
      </c>
      <c r="J539" s="31">
        <v>11</v>
      </c>
      <c r="K539" s="30" t="s">
        <v>706</v>
      </c>
      <c r="L539" s="17" t="s">
        <v>35</v>
      </c>
      <c r="M539" s="33">
        <v>0</v>
      </c>
      <c r="N539" s="33">
        <v>0</v>
      </c>
      <c r="O539" s="33">
        <v>0</v>
      </c>
      <c r="P539" s="33">
        <v>1</v>
      </c>
      <c r="Q539" s="33">
        <v>0</v>
      </c>
      <c r="R539" s="33">
        <v>1</v>
      </c>
      <c r="S539" s="33">
        <v>0</v>
      </c>
      <c r="T539" s="33">
        <v>4</v>
      </c>
      <c r="U539" s="33">
        <v>4</v>
      </c>
      <c r="V539" s="33">
        <v>0</v>
      </c>
      <c r="W539" s="33"/>
      <c r="X539" s="33"/>
      <c r="Y539" s="33"/>
      <c r="Z539" s="33"/>
      <c r="AA539" s="33"/>
      <c r="AB539" s="33"/>
      <c r="AC539" s="33"/>
      <c r="AD539" s="28"/>
      <c r="AE539" s="28"/>
      <c r="AF539" s="28"/>
      <c r="AG539" s="19">
        <f>SUM(M539:AF539)</f>
        <v>10</v>
      </c>
      <c r="AH539" s="25">
        <v>51</v>
      </c>
      <c r="AI539" s="26">
        <f>AG539/AH539</f>
        <v>0.19607843137254902</v>
      </c>
      <c r="AJ539" s="27" t="str">
        <f>IF(AG539&gt;75%*AH539,"Победитель",IF(AG539&gt;50%*AH539,"Призёр","Участник"))</f>
        <v>Участник</v>
      </c>
    </row>
    <row r="540" spans="1:36" x14ac:dyDescent="0.35">
      <c r="A540" s="23">
        <v>535</v>
      </c>
      <c r="B540" s="30" t="s">
        <v>177</v>
      </c>
      <c r="C540" s="31" t="s">
        <v>699</v>
      </c>
      <c r="D540" s="31" t="s">
        <v>570</v>
      </c>
      <c r="E540" s="31" t="s">
        <v>45</v>
      </c>
      <c r="F540" s="24" t="str">
        <f>LEFT(C540,1)</f>
        <v>М</v>
      </c>
      <c r="G540" s="24" t="str">
        <f>LEFT(D540,1)</f>
        <v>М</v>
      </c>
      <c r="H540" s="24" t="str">
        <f>LEFT(E540,1)</f>
        <v>А</v>
      </c>
      <c r="I540" s="32">
        <v>764204</v>
      </c>
      <c r="J540" s="31">
        <v>11</v>
      </c>
      <c r="K540" s="30" t="s">
        <v>700</v>
      </c>
      <c r="L540" s="17" t="s">
        <v>35</v>
      </c>
      <c r="M540" s="33">
        <v>0</v>
      </c>
      <c r="N540" s="33">
        <v>1</v>
      </c>
      <c r="O540" s="33">
        <v>1</v>
      </c>
      <c r="P540" s="33">
        <v>4</v>
      </c>
      <c r="Q540" s="33">
        <v>0</v>
      </c>
      <c r="R540" s="33">
        <v>0</v>
      </c>
      <c r="S540" s="33">
        <v>0</v>
      </c>
      <c r="T540" s="33">
        <v>0</v>
      </c>
      <c r="U540" s="33">
        <v>1</v>
      </c>
      <c r="V540" s="33">
        <v>3</v>
      </c>
      <c r="W540" s="33"/>
      <c r="X540" s="33"/>
      <c r="Y540" s="33"/>
      <c r="Z540" s="33"/>
      <c r="AA540" s="33"/>
      <c r="AB540" s="33"/>
      <c r="AC540" s="33"/>
      <c r="AD540" s="28"/>
      <c r="AE540" s="28"/>
      <c r="AF540" s="28"/>
      <c r="AG540" s="19">
        <f>SUM(M540:AF540)</f>
        <v>10</v>
      </c>
      <c r="AH540" s="25">
        <v>51</v>
      </c>
      <c r="AI540" s="26">
        <f>AG540/AH540</f>
        <v>0.19607843137254902</v>
      </c>
      <c r="AJ540" s="27" t="str">
        <f>IF(AG540&gt;75%*AH540,"Победитель",IF(AG540&gt;50%*AH540,"Призёр","Участник"))</f>
        <v>Участник</v>
      </c>
    </row>
    <row r="541" spans="1:36" x14ac:dyDescent="0.35">
      <c r="A541" s="23">
        <v>536</v>
      </c>
      <c r="B541" s="30" t="s">
        <v>177</v>
      </c>
      <c r="C541" s="31" t="s">
        <v>1023</v>
      </c>
      <c r="D541" s="31" t="s">
        <v>189</v>
      </c>
      <c r="E541" s="31" t="s">
        <v>45</v>
      </c>
      <c r="F541" s="24" t="str">
        <f>LEFT(C541,1)</f>
        <v>Д</v>
      </c>
      <c r="G541" s="24" t="str">
        <f>LEFT(D541,1)</f>
        <v>Н</v>
      </c>
      <c r="H541" s="24" t="str">
        <f>LEFT(E541,1)</f>
        <v>А</v>
      </c>
      <c r="I541" s="32">
        <v>764204</v>
      </c>
      <c r="J541" s="31">
        <v>11</v>
      </c>
      <c r="K541" s="30" t="s">
        <v>698</v>
      </c>
      <c r="L541" s="17" t="s">
        <v>35</v>
      </c>
      <c r="M541" s="33">
        <v>0</v>
      </c>
      <c r="N541" s="33">
        <v>1</v>
      </c>
      <c r="O541" s="33">
        <v>1</v>
      </c>
      <c r="P541" s="33">
        <v>1</v>
      </c>
      <c r="Q541" s="33">
        <v>0</v>
      </c>
      <c r="R541" s="33">
        <v>0</v>
      </c>
      <c r="S541" s="33">
        <v>0</v>
      </c>
      <c r="T541" s="33">
        <v>4</v>
      </c>
      <c r="U541" s="33">
        <v>1</v>
      </c>
      <c r="V541" s="33">
        <v>1</v>
      </c>
      <c r="W541" s="33"/>
      <c r="X541" s="33"/>
      <c r="Y541" s="33"/>
      <c r="Z541" s="33"/>
      <c r="AA541" s="33"/>
      <c r="AB541" s="33"/>
      <c r="AC541" s="33"/>
      <c r="AD541" s="28"/>
      <c r="AE541" s="28"/>
      <c r="AF541" s="28"/>
      <c r="AG541" s="19">
        <f>SUM(M541:AF541)</f>
        <v>9</v>
      </c>
      <c r="AH541" s="25">
        <v>51</v>
      </c>
      <c r="AI541" s="26">
        <f>AG541/AH541</f>
        <v>0.17647058823529413</v>
      </c>
      <c r="AJ541" s="27" t="str">
        <f>IF(AG541&gt;75%*AH541,"Победитель",IF(AG541&gt;50%*AH541,"Призёр","Участник"))</f>
        <v>Участник</v>
      </c>
    </row>
    <row r="542" spans="1:36" x14ac:dyDescent="0.35">
      <c r="A542" s="23">
        <v>537</v>
      </c>
      <c r="B542" s="30" t="s">
        <v>177</v>
      </c>
      <c r="C542" s="31" t="s">
        <v>1024</v>
      </c>
      <c r="D542" s="31" t="s">
        <v>115</v>
      </c>
      <c r="E542" s="31" t="s">
        <v>459</v>
      </c>
      <c r="F542" s="24" t="str">
        <f>LEFT(C542,1)</f>
        <v>В</v>
      </c>
      <c r="G542" s="24" t="str">
        <f>LEFT(D542,1)</f>
        <v>И</v>
      </c>
      <c r="H542" s="24" t="str">
        <f>LEFT(E542,1)</f>
        <v>О</v>
      </c>
      <c r="I542" s="32">
        <v>764204</v>
      </c>
      <c r="J542" s="31">
        <v>11</v>
      </c>
      <c r="K542" s="30" t="s">
        <v>695</v>
      </c>
      <c r="L542" s="17" t="s">
        <v>35</v>
      </c>
      <c r="M542" s="33">
        <v>1</v>
      </c>
      <c r="N542" s="33">
        <v>1</v>
      </c>
      <c r="O542" s="33">
        <v>0</v>
      </c>
      <c r="P542" s="33">
        <v>2</v>
      </c>
      <c r="Q542" s="33">
        <v>0</v>
      </c>
      <c r="R542" s="33">
        <v>2</v>
      </c>
      <c r="S542" s="33">
        <v>0</v>
      </c>
      <c r="T542" s="33">
        <v>1</v>
      </c>
      <c r="U542" s="33">
        <v>1</v>
      </c>
      <c r="V542" s="33">
        <v>0</v>
      </c>
      <c r="W542" s="33"/>
      <c r="X542" s="33"/>
      <c r="Y542" s="33"/>
      <c r="Z542" s="33"/>
      <c r="AA542" s="33"/>
      <c r="AB542" s="33"/>
      <c r="AC542" s="33"/>
      <c r="AD542" s="28"/>
      <c r="AE542" s="28"/>
      <c r="AF542" s="28"/>
      <c r="AG542" s="19">
        <f>SUM(M542:AF542)</f>
        <v>8</v>
      </c>
      <c r="AH542" s="25">
        <v>51</v>
      </c>
      <c r="AI542" s="26">
        <f>AG542/AH542</f>
        <v>0.15686274509803921</v>
      </c>
      <c r="AJ542" s="27" t="str">
        <f>IF(AG542&gt;75%*AH542,"Победитель",IF(AG542&gt;50%*AH542,"Призёр","Участник"))</f>
        <v>Участник</v>
      </c>
    </row>
    <row r="543" spans="1:36" x14ac:dyDescent="0.35">
      <c r="A543" s="23">
        <v>538</v>
      </c>
      <c r="B543" s="30" t="s">
        <v>8</v>
      </c>
      <c r="C543" s="31" t="s">
        <v>1026</v>
      </c>
      <c r="D543" s="31" t="s">
        <v>65</v>
      </c>
      <c r="E543" s="31" t="s">
        <v>119</v>
      </c>
      <c r="F543" s="24" t="str">
        <f>LEFT(C543,1)</f>
        <v>И</v>
      </c>
      <c r="G543" s="24" t="str">
        <f>LEFT(D543,1)</f>
        <v>А</v>
      </c>
      <c r="H543" s="24" t="str">
        <f>LEFT(E543,1)</f>
        <v>И</v>
      </c>
      <c r="I543" s="32">
        <v>764204</v>
      </c>
      <c r="J543" s="31">
        <v>11</v>
      </c>
      <c r="K543" s="30" t="s">
        <v>705</v>
      </c>
      <c r="L543" s="17" t="s">
        <v>35</v>
      </c>
      <c r="M543" s="33">
        <v>0</v>
      </c>
      <c r="N543" s="33">
        <v>1</v>
      </c>
      <c r="O543" s="33">
        <v>1</v>
      </c>
      <c r="P543" s="33">
        <v>3</v>
      </c>
      <c r="Q543" s="33">
        <v>0</v>
      </c>
      <c r="R543" s="33">
        <v>1</v>
      </c>
      <c r="S543" s="33">
        <v>0</v>
      </c>
      <c r="T543" s="33">
        <v>1</v>
      </c>
      <c r="U543" s="33">
        <v>1</v>
      </c>
      <c r="V543" s="33">
        <v>0</v>
      </c>
      <c r="W543" s="33"/>
      <c r="X543" s="33"/>
      <c r="Y543" s="33"/>
      <c r="Z543" s="33"/>
      <c r="AA543" s="33"/>
      <c r="AB543" s="33"/>
      <c r="AC543" s="33"/>
      <c r="AD543" s="28"/>
      <c r="AE543" s="28"/>
      <c r="AF543" s="28"/>
      <c r="AG543" s="19">
        <f>SUM(M543:AF543)</f>
        <v>8</v>
      </c>
      <c r="AH543" s="25">
        <v>51</v>
      </c>
      <c r="AI543" s="26">
        <f>AG543/AH543</f>
        <v>0.15686274509803921</v>
      </c>
      <c r="AJ543" s="27" t="str">
        <f>IF(AG543&gt;75%*AH543,"Победитель",IF(AG543&gt;50%*AH543,"Призёр","Участник"))</f>
        <v>Участник</v>
      </c>
    </row>
    <row r="544" spans="1:36" x14ac:dyDescent="0.35">
      <c r="A544" s="23">
        <v>539</v>
      </c>
      <c r="B544" s="30" t="s">
        <v>177</v>
      </c>
      <c r="C544" s="31" t="s">
        <v>1025</v>
      </c>
      <c r="D544" s="31" t="s">
        <v>256</v>
      </c>
      <c r="E544" s="31" t="s">
        <v>45</v>
      </c>
      <c r="F544" s="24" t="str">
        <f>LEFT(C544,1)</f>
        <v>Т</v>
      </c>
      <c r="G544" s="24" t="str">
        <f>LEFT(D544,1)</f>
        <v>М</v>
      </c>
      <c r="H544" s="24" t="str">
        <f>LEFT(E544,1)</f>
        <v>А</v>
      </c>
      <c r="I544" s="32">
        <v>764204</v>
      </c>
      <c r="J544" s="31">
        <v>11</v>
      </c>
      <c r="K544" s="30" t="s">
        <v>704</v>
      </c>
      <c r="L544" s="17" t="s">
        <v>35</v>
      </c>
      <c r="M544" s="33">
        <v>2</v>
      </c>
      <c r="N544" s="33">
        <v>1</v>
      </c>
      <c r="O544" s="33">
        <v>1</v>
      </c>
      <c r="P544" s="33">
        <v>1</v>
      </c>
      <c r="Q544" s="33">
        <v>0</v>
      </c>
      <c r="R544" s="33">
        <v>0</v>
      </c>
      <c r="S544" s="33">
        <v>0</v>
      </c>
      <c r="T544" s="33">
        <v>2</v>
      </c>
      <c r="U544" s="33">
        <v>1</v>
      </c>
      <c r="V544" s="33">
        <v>0</v>
      </c>
      <c r="W544" s="33"/>
      <c r="X544" s="33"/>
      <c r="Y544" s="33"/>
      <c r="Z544" s="33"/>
      <c r="AA544" s="33"/>
      <c r="AB544" s="33"/>
      <c r="AC544" s="33"/>
      <c r="AD544" s="28"/>
      <c r="AE544" s="28"/>
      <c r="AF544" s="28"/>
      <c r="AG544" s="19">
        <f>SUM(M544:AF544)</f>
        <v>8</v>
      </c>
      <c r="AH544" s="25">
        <v>51</v>
      </c>
      <c r="AI544" s="26">
        <f>AG544/AH544</f>
        <v>0.15686274509803921</v>
      </c>
      <c r="AJ544" s="27" t="str">
        <f>IF(AG544&gt;75%*AH544,"Победитель",IF(AG544&gt;50%*AH544,"Призёр","Участник"))</f>
        <v>Участник</v>
      </c>
    </row>
  </sheetData>
  <sheetProtection algorithmName="SHA-512" hashValue="s4lpkDNy/LzLrdX5dMcQziH6kBX1ULd2fLoaFCL46jKeaOICpicHNttXmyX/frAUcuCya09taSgvwZV2mFhOKA==" saltValue="ZxNvB36QfhwCA/pXqmQ+tw==" spinCount="100000" sheet="1" objects="1" scenarios="1"/>
  <sortState xmlns:xlrd2="http://schemas.microsoft.com/office/spreadsheetml/2017/richdata2" ref="B501:AJ544">
    <sortCondition ref="AJ501:AJ544"/>
    <sortCondition descending="1" ref="AG501:AG544"/>
  </sortState>
  <mergeCells count="38">
    <mergeCell ref="AG4:AG6"/>
    <mergeCell ref="A3:D3"/>
    <mergeCell ref="A4:A6"/>
    <mergeCell ref="C4:C6"/>
    <mergeCell ref="D4:D6"/>
    <mergeCell ref="E4:E6"/>
    <mergeCell ref="B4:B6"/>
    <mergeCell ref="W5:W6"/>
    <mergeCell ref="X5:X6"/>
    <mergeCell ref="Y5:Y6"/>
    <mergeCell ref="Z5:Z6"/>
    <mergeCell ref="AA5:AA6"/>
    <mergeCell ref="R5:R6"/>
    <mergeCell ref="S5:S6"/>
    <mergeCell ref="T5:T6"/>
    <mergeCell ref="U5:U6"/>
    <mergeCell ref="AH4:AH6"/>
    <mergeCell ref="F4:F6"/>
    <mergeCell ref="G4:G6"/>
    <mergeCell ref="H4:H6"/>
    <mergeCell ref="AJ4:AJ6"/>
    <mergeCell ref="I4:I6"/>
    <mergeCell ref="J4:J6"/>
    <mergeCell ref="K4:K6"/>
    <mergeCell ref="AB5:AB6"/>
    <mergeCell ref="AC5:AC6"/>
    <mergeCell ref="AD5:AD6"/>
    <mergeCell ref="AE5:AE6"/>
    <mergeCell ref="AF5:AF6"/>
    <mergeCell ref="AI4:AI6"/>
    <mergeCell ref="L4:L6"/>
    <mergeCell ref="M4:AF4"/>
    <mergeCell ref="V5:V6"/>
    <mergeCell ref="M5:M6"/>
    <mergeCell ref="N5:N6"/>
    <mergeCell ref="O5:O6"/>
    <mergeCell ref="P5:P6"/>
    <mergeCell ref="Q5:Q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История_5-11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2021-11-11T10:58:25Z</dcterms:modified>
</cp:coreProperties>
</file>