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1_Школьный этап\_ИТОГИ\"/>
    </mc:Choice>
  </mc:AlternateContent>
  <xr:revisionPtr revIDLastSave="0" documentId="8_{B90623D8-8E2E-449C-A601-AC94A6B11CF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усский язык_4-11" sheetId="10" r:id="rId1"/>
    <sheet name="РЯ_4 кл" sheetId="11" r:id="rId2"/>
    <sheet name="РЯ_5 кл" sheetId="2" r:id="rId3"/>
    <sheet name="РЯ_6 кл" sheetId="3" r:id="rId4"/>
    <sheet name="РЯ_7 кл" sheetId="5" r:id="rId5"/>
    <sheet name="РЯ_8 кл" sheetId="6" r:id="rId6"/>
    <sheet name="РЯ_9 кл" sheetId="7" r:id="rId7"/>
    <sheet name="РЯ_10 кл" sheetId="8" r:id="rId8"/>
    <sheet name="РЯ_11-12 кл" sheetId="9" r:id="rId9"/>
  </sheets>
  <definedNames>
    <definedName name="_xlnm._FilterDatabase" localSheetId="0" hidden="1">'Русский язык_4-11'!$A$2:$Z$955</definedName>
    <definedName name="_xlnm._FilterDatabase" localSheetId="7" hidden="1">'РЯ_10 кл'!$A$2:$Z$75</definedName>
    <definedName name="_xlnm._FilterDatabase" localSheetId="8" hidden="1">'РЯ_11-12 кл'!$A$2:$Z$76</definedName>
    <definedName name="_xlnm._FilterDatabase" localSheetId="1" hidden="1">'РЯ_4 кл'!$A$2:$U$249</definedName>
    <definedName name="_xlnm._FilterDatabase" localSheetId="2" hidden="1">'РЯ_5 кл'!$A$2:$Z$133</definedName>
    <definedName name="_xlnm._FilterDatabase" localSheetId="3" hidden="1">'РЯ_6 кл'!$A$2:$Z$131</definedName>
    <definedName name="_xlnm._FilterDatabase" localSheetId="4" hidden="1">'РЯ_7 кл'!$A$2:$U$126</definedName>
    <definedName name="_xlnm._FilterDatabase" localSheetId="5" hidden="1">'РЯ_8 кл'!$A$2:$Z$108</definedName>
    <definedName name="_xlnm._FilterDatabase" localSheetId="6" hidden="1">'РЯ_9 кл'!$A$2:$Z$102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9" i="11" l="1"/>
  <c r="T249" i="11" s="1"/>
  <c r="H249" i="11"/>
  <c r="G249" i="11"/>
  <c r="F249" i="11"/>
  <c r="R248" i="11"/>
  <c r="T248" i="11" s="1"/>
  <c r="H248" i="11"/>
  <c r="G248" i="11"/>
  <c r="F248" i="11"/>
  <c r="R247" i="11"/>
  <c r="T247" i="11" s="1"/>
  <c r="H247" i="11"/>
  <c r="G247" i="11"/>
  <c r="F247" i="11"/>
  <c r="R246" i="11"/>
  <c r="T246" i="11" s="1"/>
  <c r="H246" i="11"/>
  <c r="G246" i="11"/>
  <c r="F246" i="11"/>
  <c r="U245" i="11"/>
  <c r="R245" i="11"/>
  <c r="T245" i="11" s="1"/>
  <c r="H245" i="11"/>
  <c r="G245" i="11"/>
  <c r="F245" i="11"/>
  <c r="R244" i="11"/>
  <c r="T244" i="11" s="1"/>
  <c r="H244" i="11"/>
  <c r="G244" i="11"/>
  <c r="F244" i="11"/>
  <c r="R243" i="11"/>
  <c r="T243" i="11" s="1"/>
  <c r="H243" i="11"/>
  <c r="G243" i="11"/>
  <c r="F243" i="11"/>
  <c r="U242" i="11"/>
  <c r="R242" i="11"/>
  <c r="T242" i="11" s="1"/>
  <c r="H242" i="11"/>
  <c r="G242" i="11"/>
  <c r="F242" i="11"/>
  <c r="R241" i="11"/>
  <c r="T241" i="11" s="1"/>
  <c r="H241" i="11"/>
  <c r="G241" i="11"/>
  <c r="F241" i="11"/>
  <c r="R240" i="11"/>
  <c r="T240" i="11" s="1"/>
  <c r="H240" i="11"/>
  <c r="G240" i="11"/>
  <c r="F240" i="11"/>
  <c r="U239" i="11"/>
  <c r="R239" i="11"/>
  <c r="T239" i="11" s="1"/>
  <c r="H239" i="11"/>
  <c r="G239" i="11"/>
  <c r="F239" i="11"/>
  <c r="R238" i="11"/>
  <c r="T238" i="11" s="1"/>
  <c r="H238" i="11"/>
  <c r="G238" i="11"/>
  <c r="F238" i="11"/>
  <c r="U237" i="11"/>
  <c r="R237" i="11"/>
  <c r="T237" i="11" s="1"/>
  <c r="H237" i="11"/>
  <c r="G237" i="11"/>
  <c r="F237" i="11"/>
  <c r="R236" i="11"/>
  <c r="T236" i="11" s="1"/>
  <c r="H236" i="11"/>
  <c r="G236" i="11"/>
  <c r="F236" i="11"/>
  <c r="R235" i="11"/>
  <c r="T235" i="11" s="1"/>
  <c r="H235" i="11"/>
  <c r="G235" i="11"/>
  <c r="F235" i="11"/>
  <c r="R234" i="11"/>
  <c r="T234" i="11" s="1"/>
  <c r="H234" i="11"/>
  <c r="G234" i="11"/>
  <c r="F234" i="11"/>
  <c r="R233" i="11"/>
  <c r="T233" i="11" s="1"/>
  <c r="H233" i="11"/>
  <c r="G233" i="11"/>
  <c r="F233" i="11"/>
  <c r="R232" i="11"/>
  <c r="T232" i="11" s="1"/>
  <c r="H232" i="11"/>
  <c r="G232" i="11"/>
  <c r="F232" i="11"/>
  <c r="R231" i="11"/>
  <c r="T231" i="11" s="1"/>
  <c r="H231" i="11"/>
  <c r="G231" i="11"/>
  <c r="F231" i="11"/>
  <c r="R230" i="11"/>
  <c r="T230" i="11" s="1"/>
  <c r="H230" i="11"/>
  <c r="G230" i="11"/>
  <c r="F230" i="11"/>
  <c r="R229" i="11"/>
  <c r="T229" i="11" s="1"/>
  <c r="H229" i="11"/>
  <c r="G229" i="11"/>
  <c r="F229" i="11"/>
  <c r="U228" i="11"/>
  <c r="R228" i="11"/>
  <c r="T228" i="11" s="1"/>
  <c r="H228" i="11"/>
  <c r="G228" i="11"/>
  <c r="F228" i="11"/>
  <c r="R227" i="11"/>
  <c r="T227" i="11" s="1"/>
  <c r="H227" i="11"/>
  <c r="G227" i="11"/>
  <c r="F227" i="11"/>
  <c r="R226" i="11"/>
  <c r="T226" i="11" s="1"/>
  <c r="H226" i="11"/>
  <c r="G226" i="11"/>
  <c r="F226" i="11"/>
  <c r="R225" i="11"/>
  <c r="T225" i="11" s="1"/>
  <c r="H225" i="11"/>
  <c r="G225" i="11"/>
  <c r="F225" i="11"/>
  <c r="R224" i="11"/>
  <c r="T224" i="11" s="1"/>
  <c r="H224" i="11"/>
  <c r="G224" i="11"/>
  <c r="F224" i="11"/>
  <c r="R223" i="11"/>
  <c r="T223" i="11" s="1"/>
  <c r="H223" i="11"/>
  <c r="G223" i="11"/>
  <c r="F223" i="11"/>
  <c r="R222" i="11"/>
  <c r="T222" i="11" s="1"/>
  <c r="H222" i="11"/>
  <c r="G222" i="11"/>
  <c r="F222" i="11"/>
  <c r="R221" i="11"/>
  <c r="T221" i="11" s="1"/>
  <c r="H221" i="11"/>
  <c r="G221" i="11"/>
  <c r="F221" i="11"/>
  <c r="R220" i="11"/>
  <c r="T220" i="11" s="1"/>
  <c r="H220" i="11"/>
  <c r="G220" i="11"/>
  <c r="F220" i="11"/>
  <c r="R219" i="11"/>
  <c r="T219" i="11" s="1"/>
  <c r="H219" i="11"/>
  <c r="G219" i="11"/>
  <c r="F219" i="11"/>
  <c r="R218" i="11"/>
  <c r="T218" i="11" s="1"/>
  <c r="H218" i="11"/>
  <c r="G218" i="11"/>
  <c r="F218" i="11"/>
  <c r="R217" i="11"/>
  <c r="T217" i="11" s="1"/>
  <c r="H217" i="11"/>
  <c r="G217" i="11"/>
  <c r="F217" i="11"/>
  <c r="U216" i="11"/>
  <c r="R216" i="11"/>
  <c r="T216" i="11" s="1"/>
  <c r="H216" i="11"/>
  <c r="G216" i="11"/>
  <c r="F216" i="11"/>
  <c r="R215" i="11"/>
  <c r="T215" i="11" s="1"/>
  <c r="H215" i="11"/>
  <c r="G215" i="11"/>
  <c r="F215" i="11"/>
  <c r="R214" i="11"/>
  <c r="T214" i="11" s="1"/>
  <c r="H214" i="11"/>
  <c r="G214" i="11"/>
  <c r="F214" i="11"/>
  <c r="R213" i="11"/>
  <c r="T213" i="11" s="1"/>
  <c r="H213" i="11"/>
  <c r="G213" i="11"/>
  <c r="F213" i="11"/>
  <c r="R212" i="11"/>
  <c r="T212" i="11" s="1"/>
  <c r="H212" i="11"/>
  <c r="G212" i="11"/>
  <c r="F212" i="11"/>
  <c r="R211" i="11"/>
  <c r="T211" i="11" s="1"/>
  <c r="H211" i="11"/>
  <c r="G211" i="11"/>
  <c r="F211" i="11"/>
  <c r="R210" i="11"/>
  <c r="T210" i="11" s="1"/>
  <c r="H210" i="11"/>
  <c r="G210" i="11"/>
  <c r="F210" i="11"/>
  <c r="R209" i="11"/>
  <c r="T209" i="11" s="1"/>
  <c r="H209" i="11"/>
  <c r="G209" i="11"/>
  <c r="F209" i="11"/>
  <c r="R208" i="11"/>
  <c r="T208" i="11" s="1"/>
  <c r="R207" i="11"/>
  <c r="T207" i="11" s="1"/>
  <c r="H207" i="11"/>
  <c r="G207" i="11"/>
  <c r="F207" i="11"/>
  <c r="R206" i="11"/>
  <c r="H206" i="11"/>
  <c r="G206" i="11"/>
  <c r="F206" i="11"/>
  <c r="R205" i="11"/>
  <c r="T205" i="11" s="1"/>
  <c r="H205" i="11"/>
  <c r="G205" i="11"/>
  <c r="F205" i="11"/>
  <c r="R204" i="11"/>
  <c r="T204" i="11" s="1"/>
  <c r="H204" i="11"/>
  <c r="G204" i="11"/>
  <c r="F204" i="11"/>
  <c r="R203" i="11"/>
  <c r="T203" i="11" s="1"/>
  <c r="H203" i="11"/>
  <c r="G203" i="11"/>
  <c r="F203" i="11"/>
  <c r="R202" i="11"/>
  <c r="H202" i="11"/>
  <c r="G202" i="11"/>
  <c r="F202" i="11"/>
  <c r="R201" i="11"/>
  <c r="T201" i="11" s="1"/>
  <c r="H201" i="11"/>
  <c r="G201" i="11"/>
  <c r="F201" i="11"/>
  <c r="U200" i="11"/>
  <c r="R200" i="11"/>
  <c r="T200" i="11" s="1"/>
  <c r="H200" i="11"/>
  <c r="G200" i="11"/>
  <c r="F200" i="11"/>
  <c r="R199" i="11"/>
  <c r="T199" i="11" s="1"/>
  <c r="H199" i="11"/>
  <c r="G199" i="11"/>
  <c r="F199" i="11"/>
  <c r="R198" i="11"/>
  <c r="T198" i="11" s="1"/>
  <c r="H198" i="11"/>
  <c r="G198" i="11"/>
  <c r="F198" i="11"/>
  <c r="R197" i="11"/>
  <c r="H197" i="11"/>
  <c r="G197" i="11"/>
  <c r="F197" i="11"/>
  <c r="R196" i="11"/>
  <c r="T196" i="11" s="1"/>
  <c r="H196" i="11"/>
  <c r="G196" i="11"/>
  <c r="F196" i="11"/>
  <c r="R195" i="11"/>
  <c r="T195" i="11" s="1"/>
  <c r="H195" i="11"/>
  <c r="G195" i="11"/>
  <c r="F195" i="11"/>
  <c r="R194" i="11"/>
  <c r="H194" i="11"/>
  <c r="G194" i="11"/>
  <c r="F194" i="11"/>
  <c r="R193" i="11"/>
  <c r="T193" i="11" s="1"/>
  <c r="H193" i="11"/>
  <c r="G193" i="11"/>
  <c r="F193" i="11"/>
  <c r="R192" i="11"/>
  <c r="T192" i="11" s="1"/>
  <c r="H192" i="11"/>
  <c r="G192" i="11"/>
  <c r="F192" i="11"/>
  <c r="U191" i="11"/>
  <c r="R191" i="11"/>
  <c r="T191" i="11" s="1"/>
  <c r="H191" i="11"/>
  <c r="G191" i="11"/>
  <c r="F191" i="11"/>
  <c r="R190" i="11"/>
  <c r="H190" i="11"/>
  <c r="G190" i="11"/>
  <c r="F190" i="11"/>
  <c r="R189" i="11"/>
  <c r="T189" i="11" s="1"/>
  <c r="H189" i="11"/>
  <c r="G189" i="11"/>
  <c r="F189" i="11"/>
  <c r="R188" i="11"/>
  <c r="T188" i="11" s="1"/>
  <c r="H188" i="11"/>
  <c r="G188" i="11"/>
  <c r="F188" i="11"/>
  <c r="R187" i="11"/>
  <c r="T187" i="11" s="1"/>
  <c r="H187" i="11"/>
  <c r="G187" i="11"/>
  <c r="F187" i="11"/>
  <c r="R186" i="11"/>
  <c r="T186" i="11" s="1"/>
  <c r="H186" i="11"/>
  <c r="G186" i="11"/>
  <c r="F186" i="11"/>
  <c r="R185" i="11"/>
  <c r="H185" i="11"/>
  <c r="G185" i="11"/>
  <c r="F185" i="11"/>
  <c r="R184" i="11"/>
  <c r="T184" i="11" s="1"/>
  <c r="H184" i="11"/>
  <c r="G184" i="11"/>
  <c r="F184" i="11"/>
  <c r="R183" i="11"/>
  <c r="T183" i="11" s="1"/>
  <c r="H183" i="11"/>
  <c r="G183" i="11"/>
  <c r="F183" i="11"/>
  <c r="R182" i="11"/>
  <c r="H182" i="11"/>
  <c r="G182" i="11"/>
  <c r="F182" i="11"/>
  <c r="R181" i="11"/>
  <c r="T181" i="11" s="1"/>
  <c r="H181" i="11"/>
  <c r="G181" i="11"/>
  <c r="F181" i="11"/>
  <c r="R180" i="11"/>
  <c r="T180" i="11" s="1"/>
  <c r="H180" i="11"/>
  <c r="G180" i="11"/>
  <c r="F180" i="11"/>
  <c r="R179" i="11"/>
  <c r="T179" i="11" s="1"/>
  <c r="H179" i="11"/>
  <c r="G179" i="11"/>
  <c r="F179" i="11"/>
  <c r="R178" i="11"/>
  <c r="T178" i="11" s="1"/>
  <c r="H178" i="11"/>
  <c r="G178" i="11"/>
  <c r="F178" i="11"/>
  <c r="R177" i="11"/>
  <c r="T177" i="11" s="1"/>
  <c r="H177" i="11"/>
  <c r="G177" i="11"/>
  <c r="F177" i="11"/>
  <c r="R176" i="11"/>
  <c r="T176" i="11" s="1"/>
  <c r="H176" i="11"/>
  <c r="G176" i="11"/>
  <c r="F176" i="11"/>
  <c r="R175" i="11"/>
  <c r="T175" i="11" s="1"/>
  <c r="H175" i="11"/>
  <c r="G175" i="11"/>
  <c r="F175" i="11"/>
  <c r="R174" i="11"/>
  <c r="T174" i="11" s="1"/>
  <c r="H174" i="11"/>
  <c r="G174" i="11"/>
  <c r="F174" i="11"/>
  <c r="R173" i="11"/>
  <c r="H173" i="11"/>
  <c r="G173" i="11"/>
  <c r="F173" i="11"/>
  <c r="U172" i="11"/>
  <c r="R172" i="11"/>
  <c r="T172" i="11" s="1"/>
  <c r="H172" i="11"/>
  <c r="G172" i="11"/>
  <c r="F172" i="11"/>
  <c r="R171" i="11"/>
  <c r="T171" i="11" s="1"/>
  <c r="H171" i="11"/>
  <c r="G171" i="11"/>
  <c r="F171" i="11"/>
  <c r="R170" i="11"/>
  <c r="T170" i="11" s="1"/>
  <c r="H170" i="11"/>
  <c r="G170" i="11"/>
  <c r="F170" i="11"/>
  <c r="R169" i="11"/>
  <c r="T169" i="11" s="1"/>
  <c r="H169" i="11"/>
  <c r="G169" i="11"/>
  <c r="F169" i="11"/>
  <c r="R168" i="11"/>
  <c r="T168" i="11" s="1"/>
  <c r="H168" i="11"/>
  <c r="G168" i="11"/>
  <c r="F168" i="11"/>
  <c r="R167" i="11"/>
  <c r="T167" i="11" s="1"/>
  <c r="H167" i="11"/>
  <c r="G167" i="11"/>
  <c r="F167" i="11"/>
  <c r="R166" i="11"/>
  <c r="T166" i="11" s="1"/>
  <c r="H166" i="11"/>
  <c r="G166" i="11"/>
  <c r="F166" i="11"/>
  <c r="R165" i="11"/>
  <c r="T165" i="11" s="1"/>
  <c r="H165" i="11"/>
  <c r="G165" i="11"/>
  <c r="F165" i="11"/>
  <c r="R164" i="11"/>
  <c r="T164" i="11" s="1"/>
  <c r="H164" i="11"/>
  <c r="G164" i="11"/>
  <c r="F164" i="11"/>
  <c r="R163" i="11"/>
  <c r="T163" i="11" s="1"/>
  <c r="H163" i="11"/>
  <c r="G163" i="11"/>
  <c r="F163" i="11"/>
  <c r="R162" i="11"/>
  <c r="T162" i="11" s="1"/>
  <c r="H162" i="11"/>
  <c r="G162" i="11"/>
  <c r="F162" i="11"/>
  <c r="R161" i="11"/>
  <c r="H161" i="11"/>
  <c r="G161" i="11"/>
  <c r="F161" i="11"/>
  <c r="R160" i="11"/>
  <c r="T160" i="11" s="1"/>
  <c r="H160" i="11"/>
  <c r="G160" i="11"/>
  <c r="F160" i="11"/>
  <c r="R159" i="11"/>
  <c r="T159" i="11" s="1"/>
  <c r="H159" i="11"/>
  <c r="G159" i="11"/>
  <c r="F159" i="11"/>
  <c r="U158" i="11"/>
  <c r="R158" i="11"/>
  <c r="T158" i="11" s="1"/>
  <c r="H158" i="11"/>
  <c r="G158" i="11"/>
  <c r="F158" i="11"/>
  <c r="R157" i="11"/>
  <c r="T157" i="11" s="1"/>
  <c r="H157" i="11"/>
  <c r="G157" i="11"/>
  <c r="F157" i="11"/>
  <c r="R156" i="11"/>
  <c r="T156" i="11" s="1"/>
  <c r="H156" i="11"/>
  <c r="G156" i="11"/>
  <c r="F156" i="11"/>
  <c r="R155" i="11"/>
  <c r="T155" i="11" s="1"/>
  <c r="H155" i="11"/>
  <c r="G155" i="11"/>
  <c r="F155" i="11"/>
  <c r="R154" i="11"/>
  <c r="T154" i="11" s="1"/>
  <c r="H154" i="11"/>
  <c r="G154" i="11"/>
  <c r="F154" i="11"/>
  <c r="R153" i="11"/>
  <c r="T153" i="11" s="1"/>
  <c r="H153" i="11"/>
  <c r="G153" i="11"/>
  <c r="F153" i="11"/>
  <c r="U152" i="11"/>
  <c r="R152" i="11"/>
  <c r="T152" i="11" s="1"/>
  <c r="H152" i="11"/>
  <c r="G152" i="11"/>
  <c r="F152" i="11"/>
  <c r="R151" i="11"/>
  <c r="T151" i="11" s="1"/>
  <c r="H151" i="11"/>
  <c r="G151" i="11"/>
  <c r="F151" i="11"/>
  <c r="R150" i="11"/>
  <c r="T150" i="11" s="1"/>
  <c r="H150" i="11"/>
  <c r="G150" i="11"/>
  <c r="F150" i="11"/>
  <c r="R149" i="11"/>
  <c r="H149" i="11"/>
  <c r="G149" i="11"/>
  <c r="F149" i="11"/>
  <c r="R148" i="11"/>
  <c r="T148" i="11" s="1"/>
  <c r="H148" i="11"/>
  <c r="G148" i="11"/>
  <c r="F148" i="11"/>
  <c r="R147" i="11"/>
  <c r="T147" i="11" s="1"/>
  <c r="H147" i="11"/>
  <c r="G147" i="11"/>
  <c r="F147" i="11"/>
  <c r="R146" i="11"/>
  <c r="T146" i="11" s="1"/>
  <c r="H146" i="11"/>
  <c r="G146" i="11"/>
  <c r="F146" i="11"/>
  <c r="R145" i="11"/>
  <c r="T145" i="11" s="1"/>
  <c r="H145" i="11"/>
  <c r="G145" i="11"/>
  <c r="F145" i="11"/>
  <c r="R144" i="11"/>
  <c r="T144" i="11" s="1"/>
  <c r="H144" i="11"/>
  <c r="G144" i="11"/>
  <c r="F144" i="11"/>
  <c r="U143" i="11"/>
  <c r="R143" i="11"/>
  <c r="T143" i="11" s="1"/>
  <c r="H143" i="11"/>
  <c r="G143" i="11"/>
  <c r="F143" i="11"/>
  <c r="R142" i="11"/>
  <c r="T142" i="11" s="1"/>
  <c r="H142" i="11"/>
  <c r="G142" i="11"/>
  <c r="F142" i="11"/>
  <c r="R141" i="11"/>
  <c r="T141" i="11" s="1"/>
  <c r="H141" i="11"/>
  <c r="G141" i="11"/>
  <c r="F141" i="11"/>
  <c r="R140" i="11"/>
  <c r="T140" i="11" s="1"/>
  <c r="H140" i="11"/>
  <c r="G140" i="11"/>
  <c r="F140" i="11"/>
  <c r="R139" i="11"/>
  <c r="T139" i="11" s="1"/>
  <c r="H139" i="11"/>
  <c r="G139" i="11"/>
  <c r="F139" i="11"/>
  <c r="R138" i="11"/>
  <c r="T138" i="11" s="1"/>
  <c r="H138" i="11"/>
  <c r="G138" i="11"/>
  <c r="F138" i="11"/>
  <c r="R137" i="11"/>
  <c r="T137" i="11" s="1"/>
  <c r="H137" i="11"/>
  <c r="G137" i="11"/>
  <c r="F137" i="11"/>
  <c r="R136" i="11"/>
  <c r="T136" i="11" s="1"/>
  <c r="H136" i="11"/>
  <c r="G136" i="11"/>
  <c r="F136" i="11"/>
  <c r="R135" i="11"/>
  <c r="T135" i="11" s="1"/>
  <c r="H135" i="11"/>
  <c r="G135" i="11"/>
  <c r="F135" i="11"/>
  <c r="R134" i="11"/>
  <c r="T134" i="11" s="1"/>
  <c r="H134" i="11"/>
  <c r="G134" i="11"/>
  <c r="F134" i="11"/>
  <c r="R133" i="11"/>
  <c r="T133" i="11" s="1"/>
  <c r="H133" i="11"/>
  <c r="G133" i="11"/>
  <c r="F133" i="11"/>
  <c r="R132" i="11"/>
  <c r="T132" i="11" s="1"/>
  <c r="H132" i="11"/>
  <c r="G132" i="11"/>
  <c r="F132" i="11"/>
  <c r="R131" i="11"/>
  <c r="T131" i="11" s="1"/>
  <c r="H131" i="11"/>
  <c r="G131" i="11"/>
  <c r="F131" i="11"/>
  <c r="R130" i="11"/>
  <c r="T130" i="11" s="1"/>
  <c r="H130" i="11"/>
  <c r="G130" i="11"/>
  <c r="F130" i="11"/>
  <c r="R129" i="11"/>
  <c r="T129" i="11" s="1"/>
  <c r="H129" i="11"/>
  <c r="G129" i="11"/>
  <c r="F129" i="11"/>
  <c r="R128" i="11"/>
  <c r="T128" i="11" s="1"/>
  <c r="H128" i="11"/>
  <c r="G128" i="11"/>
  <c r="F128" i="11"/>
  <c r="R127" i="11"/>
  <c r="T127" i="11" s="1"/>
  <c r="H127" i="11"/>
  <c r="G127" i="11"/>
  <c r="F127" i="11"/>
  <c r="R126" i="11"/>
  <c r="T126" i="11" s="1"/>
  <c r="H126" i="11"/>
  <c r="G126" i="11"/>
  <c r="F126" i="11"/>
  <c r="R125" i="11"/>
  <c r="T125" i="11" s="1"/>
  <c r="H125" i="11"/>
  <c r="G125" i="11"/>
  <c r="F125" i="11"/>
  <c r="R124" i="11"/>
  <c r="T124" i="11" s="1"/>
  <c r="H124" i="11"/>
  <c r="G124" i="11"/>
  <c r="F124" i="11"/>
  <c r="R123" i="11"/>
  <c r="T123" i="11" s="1"/>
  <c r="H123" i="11"/>
  <c r="G123" i="11"/>
  <c r="F123" i="11"/>
  <c r="R122" i="11"/>
  <c r="T122" i="11" s="1"/>
  <c r="H122" i="11"/>
  <c r="G122" i="11"/>
  <c r="F122" i="11"/>
  <c r="R121" i="11"/>
  <c r="T121" i="11" s="1"/>
  <c r="H121" i="11"/>
  <c r="G121" i="11"/>
  <c r="F121" i="11"/>
  <c r="R120" i="11"/>
  <c r="T120" i="11" s="1"/>
  <c r="H120" i="11"/>
  <c r="G120" i="11"/>
  <c r="F120" i="11"/>
  <c r="R119" i="11"/>
  <c r="T119" i="11" s="1"/>
  <c r="H119" i="11"/>
  <c r="G119" i="11"/>
  <c r="F119" i="11"/>
  <c r="R118" i="11"/>
  <c r="T118" i="11" s="1"/>
  <c r="H118" i="11"/>
  <c r="G118" i="11"/>
  <c r="F118" i="11"/>
  <c r="R117" i="11"/>
  <c r="T117" i="11" s="1"/>
  <c r="H117" i="11"/>
  <c r="G117" i="11"/>
  <c r="F117" i="11"/>
  <c r="R116" i="11"/>
  <c r="T116" i="11" s="1"/>
  <c r="H116" i="11"/>
  <c r="G116" i="11"/>
  <c r="F116" i="11"/>
  <c r="R115" i="11"/>
  <c r="T115" i="11" s="1"/>
  <c r="H115" i="11"/>
  <c r="G115" i="11"/>
  <c r="F115" i="11"/>
  <c r="R114" i="11"/>
  <c r="T114" i="11" s="1"/>
  <c r="H114" i="11"/>
  <c r="G114" i="11"/>
  <c r="F114" i="11"/>
  <c r="U113" i="11"/>
  <c r="R113" i="11"/>
  <c r="T113" i="11" s="1"/>
  <c r="H113" i="11"/>
  <c r="G113" i="11"/>
  <c r="F113" i="11"/>
  <c r="R112" i="11"/>
  <c r="T112" i="11" s="1"/>
  <c r="H112" i="11"/>
  <c r="G112" i="11"/>
  <c r="F112" i="11"/>
  <c r="R111" i="11"/>
  <c r="T111" i="11" s="1"/>
  <c r="H111" i="11"/>
  <c r="G111" i="11"/>
  <c r="F111" i="11"/>
  <c r="R110" i="11"/>
  <c r="T110" i="11" s="1"/>
  <c r="H110" i="11"/>
  <c r="G110" i="11"/>
  <c r="F110" i="11"/>
  <c r="R109" i="11"/>
  <c r="T109" i="11" s="1"/>
  <c r="H109" i="11"/>
  <c r="G109" i="11"/>
  <c r="F109" i="11"/>
  <c r="R108" i="11"/>
  <c r="T108" i="11" s="1"/>
  <c r="H108" i="11"/>
  <c r="G108" i="11"/>
  <c r="F108" i="11"/>
  <c r="R107" i="11"/>
  <c r="T107" i="11" s="1"/>
  <c r="H107" i="11"/>
  <c r="G107" i="11"/>
  <c r="F107" i="11"/>
  <c r="R106" i="11"/>
  <c r="T106" i="11" s="1"/>
  <c r="H106" i="11"/>
  <c r="G106" i="11"/>
  <c r="F106" i="11"/>
  <c r="R105" i="11"/>
  <c r="T105" i="11" s="1"/>
  <c r="H105" i="11"/>
  <c r="G105" i="11"/>
  <c r="F105" i="11"/>
  <c r="R104" i="11"/>
  <c r="T104" i="11" s="1"/>
  <c r="H104" i="11"/>
  <c r="G104" i="11"/>
  <c r="F104" i="11"/>
  <c r="R103" i="11"/>
  <c r="T103" i="11" s="1"/>
  <c r="H103" i="11"/>
  <c r="G103" i="11"/>
  <c r="F103" i="11"/>
  <c r="R102" i="11"/>
  <c r="T102" i="11" s="1"/>
  <c r="H102" i="11"/>
  <c r="G102" i="11"/>
  <c r="F102" i="11"/>
  <c r="R101" i="11"/>
  <c r="T101" i="11" s="1"/>
  <c r="H101" i="11"/>
  <c r="G101" i="11"/>
  <c r="F101" i="11"/>
  <c r="R100" i="11"/>
  <c r="T100" i="11" s="1"/>
  <c r="H100" i="11"/>
  <c r="G100" i="11"/>
  <c r="F100" i="11"/>
  <c r="R99" i="11"/>
  <c r="T99" i="11" s="1"/>
  <c r="H99" i="11"/>
  <c r="G99" i="11"/>
  <c r="F99" i="11"/>
  <c r="R98" i="11"/>
  <c r="T98" i="11" s="1"/>
  <c r="H98" i="11"/>
  <c r="G98" i="11"/>
  <c r="F98" i="11"/>
  <c r="R97" i="11"/>
  <c r="T97" i="11" s="1"/>
  <c r="H97" i="11"/>
  <c r="G97" i="11"/>
  <c r="F97" i="11"/>
  <c r="R96" i="11"/>
  <c r="T96" i="11" s="1"/>
  <c r="H96" i="11"/>
  <c r="G96" i="11"/>
  <c r="F96" i="11"/>
  <c r="R95" i="11"/>
  <c r="T95" i="11" s="1"/>
  <c r="H95" i="11"/>
  <c r="G95" i="11"/>
  <c r="F95" i="11"/>
  <c r="R94" i="11"/>
  <c r="T94" i="11" s="1"/>
  <c r="H94" i="11"/>
  <c r="G94" i="11"/>
  <c r="F94" i="11"/>
  <c r="R93" i="11"/>
  <c r="T93" i="11" s="1"/>
  <c r="H93" i="11"/>
  <c r="G93" i="11"/>
  <c r="F93" i="11"/>
  <c r="R92" i="11"/>
  <c r="T92" i="11" s="1"/>
  <c r="H92" i="11"/>
  <c r="G92" i="11"/>
  <c r="F92" i="11"/>
  <c r="R91" i="11"/>
  <c r="T91" i="11" s="1"/>
  <c r="H91" i="11"/>
  <c r="G91" i="11"/>
  <c r="F91" i="11"/>
  <c r="R90" i="11"/>
  <c r="T90" i="11" s="1"/>
  <c r="H90" i="11"/>
  <c r="G90" i="11"/>
  <c r="F90" i="11"/>
  <c r="R89" i="11"/>
  <c r="U89" i="11" s="1"/>
  <c r="H89" i="11"/>
  <c r="G89" i="11"/>
  <c r="F89" i="11"/>
  <c r="R88" i="11"/>
  <c r="U88" i="11" s="1"/>
  <c r="H88" i="11"/>
  <c r="G88" i="11"/>
  <c r="F88" i="11"/>
  <c r="R87" i="11"/>
  <c r="T87" i="11" s="1"/>
  <c r="H87" i="11"/>
  <c r="G87" i="11"/>
  <c r="F87" i="11"/>
  <c r="U86" i="11"/>
  <c r="R86" i="11"/>
  <c r="T86" i="11" s="1"/>
  <c r="H86" i="11"/>
  <c r="G86" i="11"/>
  <c r="F86" i="11"/>
  <c r="R85" i="11"/>
  <c r="T85" i="11" s="1"/>
  <c r="H85" i="11"/>
  <c r="G85" i="11"/>
  <c r="F85" i="11"/>
  <c r="R84" i="11"/>
  <c r="T84" i="11" s="1"/>
  <c r="H84" i="11"/>
  <c r="G84" i="11"/>
  <c r="F84" i="11"/>
  <c r="R83" i="11"/>
  <c r="T83" i="11" s="1"/>
  <c r="H83" i="11"/>
  <c r="G83" i="11"/>
  <c r="F83" i="11"/>
  <c r="R82" i="11"/>
  <c r="T82" i="11" s="1"/>
  <c r="H82" i="11"/>
  <c r="G82" i="11"/>
  <c r="F82" i="11"/>
  <c r="R81" i="11"/>
  <c r="T81" i="11" s="1"/>
  <c r="H81" i="11"/>
  <c r="G81" i="11"/>
  <c r="F81" i="11"/>
  <c r="R80" i="11"/>
  <c r="T80" i="11" s="1"/>
  <c r="H80" i="11"/>
  <c r="G80" i="11"/>
  <c r="F80" i="11"/>
  <c r="U79" i="11"/>
  <c r="R79" i="11"/>
  <c r="T79" i="11" s="1"/>
  <c r="H79" i="11"/>
  <c r="G79" i="11"/>
  <c r="F79" i="11"/>
  <c r="R78" i="11"/>
  <c r="T78" i="11" s="1"/>
  <c r="H78" i="11"/>
  <c r="G78" i="11"/>
  <c r="F78" i="11"/>
  <c r="R77" i="11"/>
  <c r="T77" i="11" s="1"/>
  <c r="H77" i="11"/>
  <c r="G77" i="11"/>
  <c r="F77" i="11"/>
  <c r="R76" i="11"/>
  <c r="T76" i="11" s="1"/>
  <c r="H76" i="11"/>
  <c r="G76" i="11"/>
  <c r="F76" i="11"/>
  <c r="R75" i="11"/>
  <c r="T75" i="11" s="1"/>
  <c r="H75" i="11"/>
  <c r="G75" i="11"/>
  <c r="F75" i="11"/>
  <c r="R74" i="11"/>
  <c r="T74" i="11" s="1"/>
  <c r="R73" i="11"/>
  <c r="T73" i="11" s="1"/>
  <c r="H73" i="11"/>
  <c r="G73" i="11"/>
  <c r="F73" i="11"/>
  <c r="R72" i="11"/>
  <c r="T72" i="11" s="1"/>
  <c r="H72" i="11"/>
  <c r="G72" i="11"/>
  <c r="F72" i="11"/>
  <c r="R71" i="11"/>
  <c r="T71" i="11" s="1"/>
  <c r="H71" i="11"/>
  <c r="G71" i="11"/>
  <c r="F71" i="11"/>
  <c r="U70" i="11"/>
  <c r="R70" i="11"/>
  <c r="T70" i="11" s="1"/>
  <c r="H70" i="11"/>
  <c r="G70" i="11"/>
  <c r="F70" i="11"/>
  <c r="R69" i="11"/>
  <c r="T69" i="11" s="1"/>
  <c r="H69" i="11"/>
  <c r="G69" i="11"/>
  <c r="F69" i="11"/>
  <c r="R68" i="11"/>
  <c r="T68" i="11" s="1"/>
  <c r="H68" i="11"/>
  <c r="G68" i="11"/>
  <c r="F68" i="11"/>
  <c r="R67" i="11"/>
  <c r="T67" i="11" s="1"/>
  <c r="H67" i="11"/>
  <c r="G67" i="11"/>
  <c r="F67" i="11"/>
  <c r="R66" i="11"/>
  <c r="T66" i="11" s="1"/>
  <c r="H66" i="11"/>
  <c r="G66" i="11"/>
  <c r="F66" i="11"/>
  <c r="U65" i="11"/>
  <c r="R65" i="11"/>
  <c r="T65" i="11" s="1"/>
  <c r="H65" i="11"/>
  <c r="G65" i="11"/>
  <c r="F65" i="11"/>
  <c r="R64" i="11"/>
  <c r="T64" i="11" s="1"/>
  <c r="H64" i="11"/>
  <c r="G64" i="11"/>
  <c r="F64" i="11"/>
  <c r="R63" i="11"/>
  <c r="T63" i="11" s="1"/>
  <c r="H63" i="11"/>
  <c r="G63" i="11"/>
  <c r="F63" i="11"/>
  <c r="R62" i="11"/>
  <c r="T62" i="11" s="1"/>
  <c r="H62" i="11"/>
  <c r="G62" i="11"/>
  <c r="F62" i="11"/>
  <c r="R61" i="11"/>
  <c r="T61" i="11" s="1"/>
  <c r="H61" i="11"/>
  <c r="G61" i="11"/>
  <c r="F61" i="11"/>
  <c r="R60" i="11"/>
  <c r="T60" i="11" s="1"/>
  <c r="H60" i="11"/>
  <c r="G60" i="11"/>
  <c r="F60" i="11"/>
  <c r="U59" i="11"/>
  <c r="R59" i="11"/>
  <c r="T59" i="11" s="1"/>
  <c r="H59" i="11"/>
  <c r="G59" i="11"/>
  <c r="F59" i="11"/>
  <c r="R58" i="11"/>
  <c r="T58" i="11" s="1"/>
  <c r="H58" i="11"/>
  <c r="G58" i="11"/>
  <c r="F58" i="11"/>
  <c r="R57" i="11"/>
  <c r="T57" i="11" s="1"/>
  <c r="H57" i="11"/>
  <c r="G57" i="11"/>
  <c r="F57" i="11"/>
  <c r="U56" i="11"/>
  <c r="R56" i="11"/>
  <c r="T56" i="11" s="1"/>
  <c r="H56" i="11"/>
  <c r="G56" i="11"/>
  <c r="F56" i="11"/>
  <c r="R55" i="11"/>
  <c r="T55" i="11" s="1"/>
  <c r="H55" i="11"/>
  <c r="G55" i="11"/>
  <c r="F55" i="11"/>
  <c r="R54" i="11"/>
  <c r="T54" i="11" s="1"/>
  <c r="H54" i="11"/>
  <c r="G54" i="11"/>
  <c r="F54" i="11"/>
  <c r="R53" i="11"/>
  <c r="T53" i="11" s="1"/>
  <c r="H53" i="11"/>
  <c r="G53" i="11"/>
  <c r="F53" i="11"/>
  <c r="U52" i="11"/>
  <c r="R52" i="11"/>
  <c r="T52" i="11" s="1"/>
  <c r="H52" i="11"/>
  <c r="G52" i="11"/>
  <c r="F52" i="11"/>
  <c r="R51" i="11"/>
  <c r="T51" i="11" s="1"/>
  <c r="H51" i="11"/>
  <c r="G51" i="11"/>
  <c r="F51" i="11"/>
  <c r="R50" i="11"/>
  <c r="T50" i="11" s="1"/>
  <c r="H50" i="11"/>
  <c r="G50" i="11"/>
  <c r="F50" i="11"/>
  <c r="R49" i="11"/>
  <c r="T49" i="11" s="1"/>
  <c r="H49" i="11"/>
  <c r="G49" i="11"/>
  <c r="F49" i="11"/>
  <c r="R48" i="11"/>
  <c r="T48" i="11" s="1"/>
  <c r="H48" i="11"/>
  <c r="G48" i="11"/>
  <c r="F48" i="11"/>
  <c r="U47" i="11"/>
  <c r="R47" i="11"/>
  <c r="T47" i="11" s="1"/>
  <c r="R46" i="11"/>
  <c r="T46" i="11" s="1"/>
  <c r="H46" i="11"/>
  <c r="G46" i="11"/>
  <c r="F46" i="11"/>
  <c r="R45" i="11"/>
  <c r="T45" i="11" s="1"/>
  <c r="H45" i="11"/>
  <c r="G45" i="11"/>
  <c r="F45" i="11"/>
  <c r="R44" i="11"/>
  <c r="T44" i="11" s="1"/>
  <c r="H44" i="11"/>
  <c r="G44" i="11"/>
  <c r="F44" i="11"/>
  <c r="U43" i="11"/>
  <c r="R43" i="11"/>
  <c r="T43" i="11" s="1"/>
  <c r="H43" i="11"/>
  <c r="G43" i="11"/>
  <c r="F43" i="11"/>
  <c r="R42" i="11"/>
  <c r="T42" i="11" s="1"/>
  <c r="H42" i="11"/>
  <c r="G42" i="11"/>
  <c r="F42" i="11"/>
  <c r="R41" i="11"/>
  <c r="T41" i="11" s="1"/>
  <c r="H41" i="11"/>
  <c r="G41" i="11"/>
  <c r="F41" i="11"/>
  <c r="R40" i="11"/>
  <c r="T40" i="11" s="1"/>
  <c r="H40" i="11"/>
  <c r="G40" i="11"/>
  <c r="F40" i="11"/>
  <c r="R39" i="11"/>
  <c r="T39" i="11" s="1"/>
  <c r="H39" i="11"/>
  <c r="G39" i="11"/>
  <c r="F39" i="11"/>
  <c r="R38" i="11"/>
  <c r="T38" i="11" s="1"/>
  <c r="H38" i="11"/>
  <c r="G38" i="11"/>
  <c r="F38" i="11"/>
  <c r="R37" i="11"/>
  <c r="T37" i="11" s="1"/>
  <c r="H37" i="11"/>
  <c r="G37" i="11"/>
  <c r="F37" i="11"/>
  <c r="R36" i="11"/>
  <c r="T36" i="11" s="1"/>
  <c r="H36" i="11"/>
  <c r="G36" i="11"/>
  <c r="F36" i="11"/>
  <c r="R35" i="11"/>
  <c r="T35" i="11" s="1"/>
  <c r="H35" i="11"/>
  <c r="G35" i="11"/>
  <c r="F35" i="11"/>
  <c r="R34" i="11"/>
  <c r="T34" i="11" s="1"/>
  <c r="H34" i="11"/>
  <c r="G34" i="11"/>
  <c r="F34" i="11"/>
  <c r="R33" i="11"/>
  <c r="T33" i="11" s="1"/>
  <c r="H33" i="11"/>
  <c r="G33" i="11"/>
  <c r="F33" i="11"/>
  <c r="U32" i="11"/>
  <c r="R32" i="11"/>
  <c r="T32" i="11" s="1"/>
  <c r="H32" i="11"/>
  <c r="G32" i="11"/>
  <c r="F32" i="11"/>
  <c r="R31" i="11"/>
  <c r="T31" i="11" s="1"/>
  <c r="H31" i="11"/>
  <c r="G31" i="11"/>
  <c r="F31" i="11"/>
  <c r="R30" i="11"/>
  <c r="T30" i="11" s="1"/>
  <c r="H30" i="11"/>
  <c r="G30" i="11"/>
  <c r="F30" i="11"/>
  <c r="R29" i="11"/>
  <c r="T29" i="11" s="1"/>
  <c r="H29" i="11"/>
  <c r="G29" i="11"/>
  <c r="F29" i="11"/>
  <c r="R28" i="11"/>
  <c r="T28" i="11" s="1"/>
  <c r="H28" i="11"/>
  <c r="G28" i="11"/>
  <c r="F28" i="11"/>
  <c r="R27" i="11"/>
  <c r="T27" i="11" s="1"/>
  <c r="H27" i="11"/>
  <c r="G27" i="11"/>
  <c r="F27" i="11"/>
  <c r="R26" i="11"/>
  <c r="T26" i="11" s="1"/>
  <c r="H26" i="11"/>
  <c r="G26" i="11"/>
  <c r="F26" i="11"/>
  <c r="U25" i="11"/>
  <c r="R25" i="11"/>
  <c r="T25" i="11" s="1"/>
  <c r="H25" i="11"/>
  <c r="G25" i="11"/>
  <c r="F25" i="11"/>
  <c r="R24" i="11"/>
  <c r="T24" i="11" s="1"/>
  <c r="H24" i="11"/>
  <c r="G24" i="11"/>
  <c r="F24" i="11"/>
  <c r="R23" i="11"/>
  <c r="T23" i="11" s="1"/>
  <c r="H23" i="11"/>
  <c r="G23" i="11"/>
  <c r="F23" i="11"/>
  <c r="R22" i="11"/>
  <c r="T22" i="11" s="1"/>
  <c r="H22" i="11"/>
  <c r="G22" i="11"/>
  <c r="F22" i="11"/>
  <c r="R21" i="11"/>
  <c r="T21" i="11" s="1"/>
  <c r="H21" i="11"/>
  <c r="G21" i="11"/>
  <c r="F21" i="11"/>
  <c r="R20" i="11"/>
  <c r="T20" i="11" s="1"/>
  <c r="H20" i="11"/>
  <c r="G20" i="11"/>
  <c r="F20" i="11"/>
  <c r="R19" i="11"/>
  <c r="T19" i="11" s="1"/>
  <c r="H19" i="11"/>
  <c r="G19" i="11"/>
  <c r="F19" i="11"/>
  <c r="R18" i="11"/>
  <c r="T18" i="11" s="1"/>
  <c r="H18" i="11"/>
  <c r="G18" i="11"/>
  <c r="F18" i="11"/>
  <c r="R17" i="11"/>
  <c r="T17" i="11" s="1"/>
  <c r="H17" i="11"/>
  <c r="G17" i="11"/>
  <c r="F17" i="11"/>
  <c r="R16" i="11"/>
  <c r="T16" i="11" s="1"/>
  <c r="H16" i="11"/>
  <c r="G16" i="11"/>
  <c r="F16" i="11"/>
  <c r="R15" i="11"/>
  <c r="T15" i="11" s="1"/>
  <c r="H15" i="11"/>
  <c r="G15" i="11"/>
  <c r="F15" i="11"/>
  <c r="U14" i="11"/>
  <c r="R14" i="11"/>
  <c r="T14" i="11" s="1"/>
  <c r="H14" i="11"/>
  <c r="G14" i="11"/>
  <c r="F14" i="11"/>
  <c r="R13" i="11"/>
  <c r="T13" i="11" s="1"/>
  <c r="H13" i="11"/>
  <c r="G13" i="11"/>
  <c r="F13" i="11"/>
  <c r="R12" i="11"/>
  <c r="T12" i="11" s="1"/>
  <c r="H12" i="11"/>
  <c r="G12" i="11"/>
  <c r="F12" i="11"/>
  <c r="R11" i="11"/>
  <c r="T11" i="11" s="1"/>
  <c r="H11" i="11"/>
  <c r="G11" i="11"/>
  <c r="F11" i="11"/>
  <c r="R10" i="11"/>
  <c r="T10" i="11" s="1"/>
  <c r="H10" i="11"/>
  <c r="G10" i="11"/>
  <c r="F10" i="11"/>
  <c r="R9" i="11"/>
  <c r="T9" i="11" s="1"/>
  <c r="H9" i="11"/>
  <c r="G9" i="11"/>
  <c r="F9" i="11"/>
  <c r="R8" i="11"/>
  <c r="T8" i="11" s="1"/>
  <c r="H8" i="11"/>
  <c r="G8" i="11"/>
  <c r="F8" i="11"/>
  <c r="U7" i="11"/>
  <c r="R7" i="11"/>
  <c r="T7" i="11" s="1"/>
  <c r="H7" i="11"/>
  <c r="G7" i="11"/>
  <c r="F7" i="11"/>
  <c r="W958" i="10"/>
  <c r="Y958" i="10" s="1"/>
  <c r="H958" i="10"/>
  <c r="G958" i="10"/>
  <c r="F958" i="10"/>
  <c r="Z957" i="10"/>
  <c r="W957" i="10"/>
  <c r="Y957" i="10" s="1"/>
  <c r="H957" i="10"/>
  <c r="G957" i="10"/>
  <c r="F957" i="10"/>
  <c r="W956" i="10"/>
  <c r="H956" i="10"/>
  <c r="G956" i="10"/>
  <c r="F956" i="10"/>
  <c r="Z955" i="10"/>
  <c r="W955" i="10"/>
  <c r="Y955" i="10" s="1"/>
  <c r="H955" i="10"/>
  <c r="G955" i="10"/>
  <c r="F955" i="10"/>
  <c r="W954" i="10"/>
  <c r="Y954" i="10" s="1"/>
  <c r="H954" i="10"/>
  <c r="G954" i="10"/>
  <c r="F954" i="10"/>
  <c r="W953" i="10"/>
  <c r="Y953" i="10" s="1"/>
  <c r="H953" i="10"/>
  <c r="G953" i="10"/>
  <c r="F953" i="10"/>
  <c r="W952" i="10"/>
  <c r="Y952" i="10" s="1"/>
  <c r="H952" i="10"/>
  <c r="G952" i="10"/>
  <c r="F952" i="10"/>
  <c r="Z951" i="10"/>
  <c r="W951" i="10"/>
  <c r="Y951" i="10" s="1"/>
  <c r="H951" i="10"/>
  <c r="G951" i="10"/>
  <c r="F951" i="10"/>
  <c r="W950" i="10"/>
  <c r="H950" i="10"/>
  <c r="G950" i="10"/>
  <c r="F950" i="10"/>
  <c r="Z949" i="10"/>
  <c r="W949" i="10"/>
  <c r="Y949" i="10" s="1"/>
  <c r="H949" i="10"/>
  <c r="G949" i="10"/>
  <c r="F949" i="10"/>
  <c r="W948" i="10"/>
  <c r="Y948" i="10" s="1"/>
  <c r="H948" i="10"/>
  <c r="G948" i="10"/>
  <c r="F948" i="10"/>
  <c r="W947" i="10"/>
  <c r="Y947" i="10" s="1"/>
  <c r="H947" i="10"/>
  <c r="G947" i="10"/>
  <c r="F947" i="10"/>
  <c r="W946" i="10"/>
  <c r="Y946" i="10" s="1"/>
  <c r="H946" i="10"/>
  <c r="G946" i="10"/>
  <c r="F946" i="10"/>
  <c r="Z945" i="10"/>
  <c r="W945" i="10"/>
  <c r="Y945" i="10" s="1"/>
  <c r="H945" i="10"/>
  <c r="G945" i="10"/>
  <c r="F945" i="10"/>
  <c r="W944" i="10"/>
  <c r="H944" i="10"/>
  <c r="G944" i="10"/>
  <c r="F944" i="10"/>
  <c r="Z943" i="10"/>
  <c r="W943" i="10"/>
  <c r="Y943" i="10" s="1"/>
  <c r="H943" i="10"/>
  <c r="G943" i="10"/>
  <c r="F943" i="10"/>
  <c r="W942" i="10"/>
  <c r="Y942" i="10" s="1"/>
  <c r="H942" i="10"/>
  <c r="G942" i="10"/>
  <c r="F942" i="10"/>
  <c r="W941" i="10"/>
  <c r="Y941" i="10" s="1"/>
  <c r="H941" i="10"/>
  <c r="G941" i="10"/>
  <c r="F941" i="10"/>
  <c r="W940" i="10"/>
  <c r="Y940" i="10" s="1"/>
  <c r="H940" i="10"/>
  <c r="G940" i="10"/>
  <c r="F940" i="10"/>
  <c r="Z939" i="10"/>
  <c r="W939" i="10"/>
  <c r="Y939" i="10" s="1"/>
  <c r="H939" i="10"/>
  <c r="G939" i="10"/>
  <c r="F939" i="10"/>
  <c r="W938" i="10"/>
  <c r="H938" i="10"/>
  <c r="G938" i="10"/>
  <c r="F938" i="10"/>
  <c r="Z937" i="10"/>
  <c r="W937" i="10"/>
  <c r="Y937" i="10" s="1"/>
  <c r="H937" i="10"/>
  <c r="G937" i="10"/>
  <c r="F937" i="10"/>
  <c r="W936" i="10"/>
  <c r="Y936" i="10" s="1"/>
  <c r="H936" i="10"/>
  <c r="G936" i="10"/>
  <c r="F936" i="10"/>
  <c r="W935" i="10"/>
  <c r="Y935" i="10" s="1"/>
  <c r="H935" i="10"/>
  <c r="G935" i="10"/>
  <c r="F935" i="10"/>
  <c r="W934" i="10"/>
  <c r="Y934" i="10" s="1"/>
  <c r="H934" i="10"/>
  <c r="G934" i="10"/>
  <c r="F934" i="10"/>
  <c r="Z933" i="10"/>
  <c r="W933" i="10"/>
  <c r="Y933" i="10" s="1"/>
  <c r="H933" i="10"/>
  <c r="G933" i="10"/>
  <c r="F933" i="10"/>
  <c r="W932" i="10"/>
  <c r="H932" i="10"/>
  <c r="G932" i="10"/>
  <c r="F932" i="10"/>
  <c r="Z931" i="10"/>
  <c r="W931" i="10"/>
  <c r="Y931" i="10" s="1"/>
  <c r="H931" i="10"/>
  <c r="G931" i="10"/>
  <c r="F931" i="10"/>
  <c r="W930" i="10"/>
  <c r="Y930" i="10" s="1"/>
  <c r="H930" i="10"/>
  <c r="G930" i="10"/>
  <c r="F930" i="10"/>
  <c r="W929" i="10"/>
  <c r="Y929" i="10" s="1"/>
  <c r="H929" i="10"/>
  <c r="G929" i="10"/>
  <c r="F929" i="10"/>
  <c r="W928" i="10"/>
  <c r="Y928" i="10" s="1"/>
  <c r="H928" i="10"/>
  <c r="G928" i="10"/>
  <c r="F928" i="10"/>
  <c r="Z927" i="10"/>
  <c r="W927" i="10"/>
  <c r="Y927" i="10" s="1"/>
  <c r="H927" i="10"/>
  <c r="G927" i="10"/>
  <c r="F927" i="10"/>
  <c r="W926" i="10"/>
  <c r="H926" i="10"/>
  <c r="G926" i="10"/>
  <c r="F926" i="10"/>
  <c r="Z925" i="10"/>
  <c r="W925" i="10"/>
  <c r="Y925" i="10" s="1"/>
  <c r="H925" i="10"/>
  <c r="G925" i="10"/>
  <c r="F925" i="10"/>
  <c r="W924" i="10"/>
  <c r="Y924" i="10" s="1"/>
  <c r="H924" i="10"/>
  <c r="G924" i="10"/>
  <c r="F924" i="10"/>
  <c r="W923" i="10"/>
  <c r="Y923" i="10" s="1"/>
  <c r="H923" i="10"/>
  <c r="G923" i="10"/>
  <c r="F923" i="10"/>
  <c r="W922" i="10"/>
  <c r="Y922" i="10" s="1"/>
  <c r="H922" i="10"/>
  <c r="G922" i="10"/>
  <c r="F922" i="10"/>
  <c r="Z921" i="10"/>
  <c r="W921" i="10"/>
  <c r="Y921" i="10" s="1"/>
  <c r="H921" i="10"/>
  <c r="G921" i="10"/>
  <c r="F921" i="10"/>
  <c r="W920" i="10"/>
  <c r="H920" i="10"/>
  <c r="G920" i="10"/>
  <c r="F920" i="10"/>
  <c r="Z919" i="10"/>
  <c r="W919" i="10"/>
  <c r="Y919" i="10" s="1"/>
  <c r="H919" i="10"/>
  <c r="G919" i="10"/>
  <c r="F919" i="10"/>
  <c r="W918" i="10"/>
  <c r="Y918" i="10" s="1"/>
  <c r="H918" i="10"/>
  <c r="G918" i="10"/>
  <c r="F918" i="10"/>
  <c r="W917" i="10"/>
  <c r="Y917" i="10" s="1"/>
  <c r="H917" i="10"/>
  <c r="G917" i="10"/>
  <c r="F917" i="10"/>
  <c r="W916" i="10"/>
  <c r="Y916" i="10" s="1"/>
  <c r="H916" i="10"/>
  <c r="G916" i="10"/>
  <c r="F916" i="10"/>
  <c r="Z915" i="10"/>
  <c r="W915" i="10"/>
  <c r="Y915" i="10" s="1"/>
  <c r="H915" i="10"/>
  <c r="G915" i="10"/>
  <c r="F915" i="10"/>
  <c r="W914" i="10"/>
  <c r="H914" i="10"/>
  <c r="G914" i="10"/>
  <c r="F914" i="10"/>
  <c r="Z913" i="10"/>
  <c r="W913" i="10"/>
  <c r="Y913" i="10" s="1"/>
  <c r="H913" i="10"/>
  <c r="G913" i="10"/>
  <c r="F913" i="10"/>
  <c r="W912" i="10"/>
  <c r="Y912" i="10" s="1"/>
  <c r="H912" i="10"/>
  <c r="G912" i="10"/>
  <c r="F912" i="10"/>
  <c r="W911" i="10"/>
  <c r="Y911" i="10" s="1"/>
  <c r="H911" i="10"/>
  <c r="G911" i="10"/>
  <c r="F911" i="10"/>
  <c r="W910" i="10"/>
  <c r="Y910" i="10" s="1"/>
  <c r="H910" i="10"/>
  <c r="G910" i="10"/>
  <c r="F910" i="10"/>
  <c r="Z909" i="10"/>
  <c r="W909" i="10"/>
  <c r="Y909" i="10" s="1"/>
  <c r="H909" i="10"/>
  <c r="G909" i="10"/>
  <c r="F909" i="10"/>
  <c r="W908" i="10"/>
  <c r="H908" i="10"/>
  <c r="G908" i="10"/>
  <c r="F908" i="10"/>
  <c r="W907" i="10"/>
  <c r="Y907" i="10" s="1"/>
  <c r="H907" i="10"/>
  <c r="G907" i="10"/>
  <c r="F907" i="10"/>
  <c r="W906" i="10"/>
  <c r="Y906" i="10" s="1"/>
  <c r="H906" i="10"/>
  <c r="G906" i="10"/>
  <c r="F906" i="10"/>
  <c r="W905" i="10"/>
  <c r="Y905" i="10" s="1"/>
  <c r="H905" i="10"/>
  <c r="G905" i="10"/>
  <c r="F905" i="10"/>
  <c r="W904" i="10"/>
  <c r="Y904" i="10" s="1"/>
  <c r="H904" i="10"/>
  <c r="G904" i="10"/>
  <c r="F904" i="10"/>
  <c r="Z903" i="10"/>
  <c r="W903" i="10"/>
  <c r="Y903" i="10" s="1"/>
  <c r="H903" i="10"/>
  <c r="G903" i="10"/>
  <c r="F903" i="10"/>
  <c r="W902" i="10"/>
  <c r="H902" i="10"/>
  <c r="G902" i="10"/>
  <c r="F902" i="10"/>
  <c r="W901" i="10"/>
  <c r="Y901" i="10" s="1"/>
  <c r="H901" i="10"/>
  <c r="G901" i="10"/>
  <c r="F901" i="10"/>
  <c r="W900" i="10"/>
  <c r="H900" i="10"/>
  <c r="G900" i="10"/>
  <c r="F900" i="10"/>
  <c r="Z899" i="10"/>
  <c r="W899" i="10"/>
  <c r="Y899" i="10" s="1"/>
  <c r="H899" i="10"/>
  <c r="G899" i="10"/>
  <c r="F899" i="10"/>
  <c r="W898" i="10"/>
  <c r="Y898" i="10" s="1"/>
  <c r="H898" i="10"/>
  <c r="G898" i="10"/>
  <c r="F898" i="10"/>
  <c r="W897" i="10"/>
  <c r="Y897" i="10" s="1"/>
  <c r="H897" i="10"/>
  <c r="G897" i="10"/>
  <c r="F897" i="10"/>
  <c r="W896" i="10"/>
  <c r="H896" i="10"/>
  <c r="G896" i="10"/>
  <c r="F896" i="10"/>
  <c r="W895" i="10"/>
  <c r="Y895" i="10" s="1"/>
  <c r="H895" i="10"/>
  <c r="G895" i="10"/>
  <c r="F895" i="10"/>
  <c r="W894" i="10"/>
  <c r="Y894" i="10" s="1"/>
  <c r="H894" i="10"/>
  <c r="G894" i="10"/>
  <c r="F894" i="10"/>
  <c r="W893" i="10"/>
  <c r="Y893" i="10" s="1"/>
  <c r="H893" i="10"/>
  <c r="G893" i="10"/>
  <c r="F893" i="10"/>
  <c r="Z892" i="10"/>
  <c r="W892" i="10"/>
  <c r="Y892" i="10" s="1"/>
  <c r="H892" i="10"/>
  <c r="G892" i="10"/>
  <c r="F892" i="10"/>
  <c r="W891" i="10"/>
  <c r="H891" i="10"/>
  <c r="G891" i="10"/>
  <c r="F891" i="10"/>
  <c r="W890" i="10"/>
  <c r="H890" i="10"/>
  <c r="G890" i="10"/>
  <c r="F890" i="10"/>
  <c r="W889" i="10"/>
  <c r="Y889" i="10" s="1"/>
  <c r="H889" i="10"/>
  <c r="G889" i="10"/>
  <c r="F889" i="10"/>
  <c r="W888" i="10"/>
  <c r="Y888" i="10" s="1"/>
  <c r="H888" i="10"/>
  <c r="G888" i="10"/>
  <c r="F888" i="10"/>
  <c r="Z887" i="10"/>
  <c r="W887" i="10"/>
  <c r="Y887" i="10" s="1"/>
  <c r="H887" i="10"/>
  <c r="G887" i="10"/>
  <c r="F887" i="10"/>
  <c r="W886" i="10"/>
  <c r="Y886" i="10" s="1"/>
  <c r="H886" i="10"/>
  <c r="G886" i="10"/>
  <c r="F886" i="10"/>
  <c r="W885" i="10"/>
  <c r="Y885" i="10" s="1"/>
  <c r="H885" i="10"/>
  <c r="G885" i="10"/>
  <c r="F885" i="10"/>
  <c r="W884" i="10"/>
  <c r="H884" i="10"/>
  <c r="G884" i="10"/>
  <c r="F884" i="10"/>
  <c r="W883" i="10"/>
  <c r="Y883" i="10" s="1"/>
  <c r="H883" i="10"/>
  <c r="G883" i="10"/>
  <c r="F883" i="10"/>
  <c r="W882" i="10"/>
  <c r="Y882" i="10" s="1"/>
  <c r="H882" i="10"/>
  <c r="G882" i="10"/>
  <c r="F882" i="10"/>
  <c r="W881" i="10"/>
  <c r="Y881" i="10" s="1"/>
  <c r="H881" i="10"/>
  <c r="G881" i="10"/>
  <c r="F881" i="10"/>
  <c r="Z880" i="10"/>
  <c r="W880" i="10"/>
  <c r="Y880" i="10" s="1"/>
  <c r="H880" i="10"/>
  <c r="G880" i="10"/>
  <c r="F880" i="10"/>
  <c r="W879" i="10"/>
  <c r="H879" i="10"/>
  <c r="G879" i="10"/>
  <c r="F879" i="10"/>
  <c r="W878" i="10"/>
  <c r="H878" i="10"/>
  <c r="G878" i="10"/>
  <c r="F878" i="10"/>
  <c r="W877" i="10"/>
  <c r="Y877" i="10" s="1"/>
  <c r="H877" i="10"/>
  <c r="G877" i="10"/>
  <c r="F877" i="10"/>
  <c r="W876" i="10"/>
  <c r="Y876" i="10" s="1"/>
  <c r="H876" i="10"/>
  <c r="G876" i="10"/>
  <c r="F876" i="10"/>
  <c r="W875" i="10"/>
  <c r="H875" i="10"/>
  <c r="G875" i="10"/>
  <c r="F875" i="10"/>
  <c r="Z874" i="10"/>
  <c r="W874" i="10"/>
  <c r="Y874" i="10" s="1"/>
  <c r="H874" i="10"/>
  <c r="G874" i="10"/>
  <c r="F874" i="10"/>
  <c r="Z873" i="10"/>
  <c r="Y873" i="10"/>
  <c r="W873" i="10"/>
  <c r="H873" i="10"/>
  <c r="G873" i="10"/>
  <c r="F873" i="10"/>
  <c r="Z872" i="10"/>
  <c r="Y872" i="10"/>
  <c r="W872" i="10"/>
  <c r="H872" i="10"/>
  <c r="G872" i="10"/>
  <c r="F872" i="10"/>
  <c r="Z871" i="10"/>
  <c r="Y871" i="10"/>
  <c r="W871" i="10"/>
  <c r="H871" i="10"/>
  <c r="G871" i="10"/>
  <c r="F871" i="10"/>
  <c r="Z870" i="10"/>
  <c r="Y870" i="10"/>
  <c r="W870" i="10"/>
  <c r="H870" i="10"/>
  <c r="G870" i="10"/>
  <c r="F870" i="10"/>
  <c r="Z869" i="10"/>
  <c r="Y869" i="10"/>
  <c r="W869" i="10"/>
  <c r="H869" i="10"/>
  <c r="G869" i="10"/>
  <c r="F869" i="10"/>
  <c r="Z868" i="10"/>
  <c r="Y868" i="10"/>
  <c r="W868" i="10"/>
  <c r="H868" i="10"/>
  <c r="G868" i="10"/>
  <c r="F868" i="10"/>
  <c r="Z867" i="10"/>
  <c r="Y867" i="10"/>
  <c r="W867" i="10"/>
  <c r="H867" i="10"/>
  <c r="G867" i="10"/>
  <c r="F867" i="10"/>
  <c r="Z866" i="10"/>
  <c r="Y866" i="10"/>
  <c r="W866" i="10"/>
  <c r="H866" i="10"/>
  <c r="G866" i="10"/>
  <c r="F866" i="10"/>
  <c r="Z865" i="10"/>
  <c r="Y865" i="10"/>
  <c r="W865" i="10"/>
  <c r="H865" i="10"/>
  <c r="G865" i="10"/>
  <c r="F865" i="10"/>
  <c r="Z864" i="10"/>
  <c r="Y864" i="10"/>
  <c r="W864" i="10"/>
  <c r="H864" i="10"/>
  <c r="G864" i="10"/>
  <c r="F864" i="10"/>
  <c r="Z863" i="10"/>
  <c r="Y863" i="10"/>
  <c r="W863" i="10"/>
  <c r="H863" i="10"/>
  <c r="G863" i="10"/>
  <c r="F863" i="10"/>
  <c r="Z862" i="10"/>
  <c r="Y862" i="10"/>
  <c r="W862" i="10"/>
  <c r="H862" i="10"/>
  <c r="G862" i="10"/>
  <c r="F862" i="10"/>
  <c r="Z861" i="10"/>
  <c r="Y861" i="10"/>
  <c r="W861" i="10"/>
  <c r="H861" i="10"/>
  <c r="G861" i="10"/>
  <c r="F861" i="10"/>
  <c r="Z860" i="10"/>
  <c r="Y860" i="10"/>
  <c r="W860" i="10"/>
  <c r="H860" i="10"/>
  <c r="G860" i="10"/>
  <c r="F860" i="10"/>
  <c r="Z859" i="10"/>
  <c r="Y859" i="10"/>
  <c r="W859" i="10"/>
  <c r="H859" i="10"/>
  <c r="G859" i="10"/>
  <c r="F859" i="10"/>
  <c r="Z858" i="10"/>
  <c r="Y858" i="10"/>
  <c r="W858" i="10"/>
  <c r="H858" i="10"/>
  <c r="G858" i="10"/>
  <c r="F858" i="10"/>
  <c r="Z857" i="10"/>
  <c r="Y857" i="10"/>
  <c r="W857" i="10"/>
  <c r="H857" i="10"/>
  <c r="G857" i="10"/>
  <c r="F857" i="10"/>
  <c r="Z856" i="10"/>
  <c r="Y856" i="10"/>
  <c r="W856" i="10"/>
  <c r="H856" i="10"/>
  <c r="G856" i="10"/>
  <c r="F856" i="10"/>
  <c r="Z855" i="10"/>
  <c r="Y855" i="10"/>
  <c r="W855" i="10"/>
  <c r="H855" i="10"/>
  <c r="G855" i="10"/>
  <c r="F855" i="10"/>
  <c r="Z854" i="10"/>
  <c r="Y854" i="10"/>
  <c r="W854" i="10"/>
  <c r="H854" i="10"/>
  <c r="G854" i="10"/>
  <c r="F854" i="10"/>
  <c r="Z853" i="10"/>
  <c r="Y853" i="10"/>
  <c r="W853" i="10"/>
  <c r="H853" i="10"/>
  <c r="G853" i="10"/>
  <c r="F853" i="10"/>
  <c r="Z852" i="10"/>
  <c r="W852" i="10"/>
  <c r="Y852" i="10" s="1"/>
  <c r="H852" i="10"/>
  <c r="G852" i="10"/>
  <c r="F852" i="10"/>
  <c r="W851" i="10"/>
  <c r="Y851" i="10" s="1"/>
  <c r="H851" i="10"/>
  <c r="G851" i="10"/>
  <c r="F851" i="10"/>
  <c r="W850" i="10"/>
  <c r="Y850" i="10" s="1"/>
  <c r="H850" i="10"/>
  <c r="G850" i="10"/>
  <c r="F850" i="10"/>
  <c r="Z849" i="10"/>
  <c r="W849" i="10"/>
  <c r="Y849" i="10" s="1"/>
  <c r="H849" i="10"/>
  <c r="G849" i="10"/>
  <c r="F849" i="10"/>
  <c r="W848" i="10"/>
  <c r="H848" i="10"/>
  <c r="G848" i="10"/>
  <c r="F848" i="10"/>
  <c r="Z847" i="10"/>
  <c r="W847" i="10"/>
  <c r="Y847" i="10" s="1"/>
  <c r="H847" i="10"/>
  <c r="G847" i="10"/>
  <c r="F847" i="10"/>
  <c r="Z846" i="10"/>
  <c r="W846" i="10"/>
  <c r="Y846" i="10" s="1"/>
  <c r="H846" i="10"/>
  <c r="G846" i="10"/>
  <c r="F846" i="10"/>
  <c r="W845" i="10"/>
  <c r="Y845" i="10" s="1"/>
  <c r="H845" i="10"/>
  <c r="G845" i="10"/>
  <c r="F845" i="10"/>
  <c r="W844" i="10"/>
  <c r="Y844" i="10" s="1"/>
  <c r="H844" i="10"/>
  <c r="G844" i="10"/>
  <c r="F844" i="10"/>
  <c r="W843" i="10"/>
  <c r="H843" i="10"/>
  <c r="G843" i="10"/>
  <c r="F843" i="10"/>
  <c r="W842" i="10"/>
  <c r="H842" i="10"/>
  <c r="G842" i="10"/>
  <c r="F842" i="10"/>
  <c r="W841" i="10"/>
  <c r="H841" i="10"/>
  <c r="G841" i="10"/>
  <c r="F841" i="10"/>
  <c r="W840" i="10"/>
  <c r="H840" i="10"/>
  <c r="G840" i="10"/>
  <c r="F840" i="10"/>
  <c r="W839" i="10"/>
  <c r="H839" i="10"/>
  <c r="G839" i="10"/>
  <c r="F839" i="10"/>
  <c r="W838" i="10"/>
  <c r="H838" i="10"/>
  <c r="G838" i="10"/>
  <c r="F838" i="10"/>
  <c r="W837" i="10"/>
  <c r="H837" i="10"/>
  <c r="G837" i="10"/>
  <c r="F837" i="10"/>
  <c r="W836" i="10"/>
  <c r="H836" i="10"/>
  <c r="G836" i="10"/>
  <c r="F836" i="10"/>
  <c r="W835" i="10"/>
  <c r="H835" i="10"/>
  <c r="G835" i="10"/>
  <c r="F835" i="10"/>
  <c r="W834" i="10"/>
  <c r="H834" i="10"/>
  <c r="G834" i="10"/>
  <c r="F834" i="10"/>
  <c r="W833" i="10"/>
  <c r="H833" i="10"/>
  <c r="G833" i="10"/>
  <c r="F833" i="10"/>
  <c r="W832" i="10"/>
  <c r="H832" i="10"/>
  <c r="G832" i="10"/>
  <c r="F832" i="10"/>
  <c r="W831" i="10"/>
  <c r="H831" i="10"/>
  <c r="G831" i="10"/>
  <c r="F831" i="10"/>
  <c r="W830" i="10"/>
  <c r="H830" i="10"/>
  <c r="G830" i="10"/>
  <c r="F830" i="10"/>
  <c r="W829" i="10"/>
  <c r="H829" i="10"/>
  <c r="G829" i="10"/>
  <c r="F829" i="10"/>
  <c r="W828" i="10"/>
  <c r="H828" i="10"/>
  <c r="G828" i="10"/>
  <c r="F828" i="10"/>
  <c r="W827" i="10"/>
  <c r="H827" i="10"/>
  <c r="G827" i="10"/>
  <c r="F827" i="10"/>
  <c r="W826" i="10"/>
  <c r="H826" i="10"/>
  <c r="G826" i="10"/>
  <c r="F826" i="10"/>
  <c r="W825" i="10"/>
  <c r="H825" i="10"/>
  <c r="G825" i="10"/>
  <c r="F825" i="10"/>
  <c r="W824" i="10"/>
  <c r="H824" i="10"/>
  <c r="G824" i="10"/>
  <c r="F824" i="10"/>
  <c r="W823" i="10"/>
  <c r="H823" i="10"/>
  <c r="G823" i="10"/>
  <c r="F823" i="10"/>
  <c r="W822" i="10"/>
  <c r="H822" i="10"/>
  <c r="G822" i="10"/>
  <c r="F822" i="10"/>
  <c r="W821" i="10"/>
  <c r="H821" i="10"/>
  <c r="G821" i="10"/>
  <c r="F821" i="10"/>
  <c r="W820" i="10"/>
  <c r="H820" i="10"/>
  <c r="G820" i="10"/>
  <c r="F820" i="10"/>
  <c r="W819" i="10"/>
  <c r="H819" i="10"/>
  <c r="G819" i="10"/>
  <c r="F819" i="10"/>
  <c r="W818" i="10"/>
  <c r="H818" i="10"/>
  <c r="G818" i="10"/>
  <c r="F818" i="10"/>
  <c r="W817" i="10"/>
  <c r="H817" i="10"/>
  <c r="G817" i="10"/>
  <c r="F817" i="10"/>
  <c r="W816" i="10"/>
  <c r="H816" i="10"/>
  <c r="G816" i="10"/>
  <c r="F816" i="10"/>
  <c r="W815" i="10"/>
  <c r="H815" i="10"/>
  <c r="G815" i="10"/>
  <c r="F815" i="10"/>
  <c r="W814" i="10"/>
  <c r="H814" i="10"/>
  <c r="G814" i="10"/>
  <c r="F814" i="10"/>
  <c r="W813" i="10"/>
  <c r="Z812" i="10"/>
  <c r="W812" i="10"/>
  <c r="Y812" i="10" s="1"/>
  <c r="H812" i="10"/>
  <c r="G812" i="10"/>
  <c r="F812" i="10"/>
  <c r="Z811" i="10"/>
  <c r="W811" i="10"/>
  <c r="Y811" i="10" s="1"/>
  <c r="H811" i="10"/>
  <c r="G811" i="10"/>
  <c r="F811" i="10"/>
  <c r="Z810" i="10"/>
  <c r="W810" i="10"/>
  <c r="Y810" i="10" s="1"/>
  <c r="H810" i="10"/>
  <c r="G810" i="10"/>
  <c r="F810" i="10"/>
  <c r="Z809" i="10"/>
  <c r="W809" i="10"/>
  <c r="Y809" i="10" s="1"/>
  <c r="H809" i="10"/>
  <c r="G809" i="10"/>
  <c r="F809" i="10"/>
  <c r="Z808" i="10"/>
  <c r="W808" i="10"/>
  <c r="Y808" i="10" s="1"/>
  <c r="H808" i="10"/>
  <c r="G808" i="10"/>
  <c r="F808" i="10"/>
  <c r="Z807" i="10"/>
  <c r="W807" i="10"/>
  <c r="Y807" i="10" s="1"/>
  <c r="H807" i="10"/>
  <c r="G807" i="10"/>
  <c r="F807" i="10"/>
  <c r="Z806" i="10"/>
  <c r="W806" i="10"/>
  <c r="Y806" i="10" s="1"/>
  <c r="H806" i="10"/>
  <c r="G806" i="10"/>
  <c r="F806" i="10"/>
  <c r="Z805" i="10"/>
  <c r="W805" i="10"/>
  <c r="Y805" i="10" s="1"/>
  <c r="H805" i="10"/>
  <c r="G805" i="10"/>
  <c r="F805" i="10"/>
  <c r="Z804" i="10"/>
  <c r="W804" i="10"/>
  <c r="Y804" i="10" s="1"/>
  <c r="H804" i="10"/>
  <c r="G804" i="10"/>
  <c r="F804" i="10"/>
  <c r="Z803" i="10"/>
  <c r="W803" i="10"/>
  <c r="Y803" i="10" s="1"/>
  <c r="H803" i="10"/>
  <c r="G803" i="10"/>
  <c r="F803" i="10"/>
  <c r="Z802" i="10"/>
  <c r="W802" i="10"/>
  <c r="Y802" i="10" s="1"/>
  <c r="H802" i="10"/>
  <c r="G802" i="10"/>
  <c r="F802" i="10"/>
  <c r="Z801" i="10"/>
  <c r="W801" i="10"/>
  <c r="Y801" i="10" s="1"/>
  <c r="H801" i="10"/>
  <c r="G801" i="10"/>
  <c r="F801" i="10"/>
  <c r="Z800" i="10"/>
  <c r="W800" i="10"/>
  <c r="Y800" i="10" s="1"/>
  <c r="H800" i="10"/>
  <c r="G800" i="10"/>
  <c r="F800" i="10"/>
  <c r="Z799" i="10"/>
  <c r="W799" i="10"/>
  <c r="Y799" i="10" s="1"/>
  <c r="H799" i="10"/>
  <c r="G799" i="10"/>
  <c r="F799" i="10"/>
  <c r="Z798" i="10"/>
  <c r="W798" i="10"/>
  <c r="Y798" i="10" s="1"/>
  <c r="H798" i="10"/>
  <c r="G798" i="10"/>
  <c r="F798" i="10"/>
  <c r="Z797" i="10"/>
  <c r="W797" i="10"/>
  <c r="Y797" i="10" s="1"/>
  <c r="H797" i="10"/>
  <c r="G797" i="10"/>
  <c r="F797" i="10"/>
  <c r="Z796" i="10"/>
  <c r="W796" i="10"/>
  <c r="Y796" i="10" s="1"/>
  <c r="H796" i="10"/>
  <c r="G796" i="10"/>
  <c r="F796" i="10"/>
  <c r="Z795" i="10"/>
  <c r="W795" i="10"/>
  <c r="Y795" i="10" s="1"/>
  <c r="H795" i="10"/>
  <c r="G795" i="10"/>
  <c r="F795" i="10"/>
  <c r="Z794" i="10"/>
  <c r="W794" i="10"/>
  <c r="Y794" i="10" s="1"/>
  <c r="H794" i="10"/>
  <c r="G794" i="10"/>
  <c r="F794" i="10"/>
  <c r="Z793" i="10"/>
  <c r="W793" i="10"/>
  <c r="Y793" i="10" s="1"/>
  <c r="H793" i="10"/>
  <c r="G793" i="10"/>
  <c r="F793" i="10"/>
  <c r="Z792" i="10"/>
  <c r="W792" i="10"/>
  <c r="Y792" i="10" s="1"/>
  <c r="H792" i="10"/>
  <c r="G792" i="10"/>
  <c r="F792" i="10"/>
  <c r="Z791" i="10"/>
  <c r="W791" i="10"/>
  <c r="Y791" i="10" s="1"/>
  <c r="H791" i="10"/>
  <c r="G791" i="10"/>
  <c r="F791" i="10"/>
  <c r="Z790" i="10"/>
  <c r="W790" i="10"/>
  <c r="Y790" i="10" s="1"/>
  <c r="H790" i="10"/>
  <c r="G790" i="10"/>
  <c r="F790" i="10"/>
  <c r="Z789" i="10"/>
  <c r="W789" i="10"/>
  <c r="Y789" i="10" s="1"/>
  <c r="H789" i="10"/>
  <c r="G789" i="10"/>
  <c r="F789" i="10"/>
  <c r="Z788" i="10"/>
  <c r="W788" i="10"/>
  <c r="Y788" i="10" s="1"/>
  <c r="H788" i="10"/>
  <c r="G788" i="10"/>
  <c r="F788" i="10"/>
  <c r="Z787" i="10"/>
  <c r="W787" i="10"/>
  <c r="Y787" i="10" s="1"/>
  <c r="H787" i="10"/>
  <c r="G787" i="10"/>
  <c r="F787" i="10"/>
  <c r="Z786" i="10"/>
  <c r="W786" i="10"/>
  <c r="Y786" i="10" s="1"/>
  <c r="H786" i="10"/>
  <c r="G786" i="10"/>
  <c r="F786" i="10"/>
  <c r="Z785" i="10"/>
  <c r="W785" i="10"/>
  <c r="Y785" i="10" s="1"/>
  <c r="H785" i="10"/>
  <c r="G785" i="10"/>
  <c r="F785" i="10"/>
  <c r="Z784" i="10"/>
  <c r="W784" i="10"/>
  <c r="Y784" i="10" s="1"/>
  <c r="H784" i="10"/>
  <c r="G784" i="10"/>
  <c r="F784" i="10"/>
  <c r="Z783" i="10"/>
  <c r="W783" i="10"/>
  <c r="Y783" i="10" s="1"/>
  <c r="H783" i="10"/>
  <c r="G783" i="10"/>
  <c r="F783" i="10"/>
  <c r="Z782" i="10"/>
  <c r="W782" i="10"/>
  <c r="Y782" i="10" s="1"/>
  <c r="H782" i="10"/>
  <c r="G782" i="10"/>
  <c r="F782" i="10"/>
  <c r="Z781" i="10"/>
  <c r="W781" i="10"/>
  <c r="Y781" i="10" s="1"/>
  <c r="H781" i="10"/>
  <c r="G781" i="10"/>
  <c r="F781" i="10"/>
  <c r="Z780" i="10"/>
  <c r="W780" i="10"/>
  <c r="Y780" i="10" s="1"/>
  <c r="H780" i="10"/>
  <c r="G780" i="10"/>
  <c r="F780" i="10"/>
  <c r="Z779" i="10"/>
  <c r="W779" i="10"/>
  <c r="Y779" i="10" s="1"/>
  <c r="H779" i="10"/>
  <c r="G779" i="10"/>
  <c r="F779" i="10"/>
  <c r="Z778" i="10"/>
  <c r="Y778" i="10"/>
  <c r="W778" i="10"/>
  <c r="H778" i="10"/>
  <c r="G778" i="10"/>
  <c r="F778" i="10"/>
  <c r="Z777" i="10"/>
  <c r="Y777" i="10"/>
  <c r="W777" i="10"/>
  <c r="H777" i="10"/>
  <c r="G777" i="10"/>
  <c r="F777" i="10"/>
  <c r="Z776" i="10"/>
  <c r="Y776" i="10"/>
  <c r="W776" i="10"/>
  <c r="H776" i="10"/>
  <c r="G776" i="10"/>
  <c r="F776" i="10"/>
  <c r="W775" i="10"/>
  <c r="H775" i="10"/>
  <c r="G775" i="10"/>
  <c r="F775" i="10"/>
  <c r="Z774" i="10"/>
  <c r="W774" i="10"/>
  <c r="Y774" i="10" s="1"/>
  <c r="H774" i="10"/>
  <c r="G774" i="10"/>
  <c r="F774" i="10"/>
  <c r="W773" i="10"/>
  <c r="Y773" i="10" s="1"/>
  <c r="W772" i="10"/>
  <c r="H772" i="10"/>
  <c r="G772" i="10"/>
  <c r="F772" i="10"/>
  <c r="W771" i="10"/>
  <c r="Z771" i="10" s="1"/>
  <c r="H771" i="10"/>
  <c r="G771" i="10"/>
  <c r="F771" i="10"/>
  <c r="W770" i="10"/>
  <c r="Z770" i="10" s="1"/>
  <c r="H770" i="10"/>
  <c r="G770" i="10"/>
  <c r="F770" i="10"/>
  <c r="W769" i="10"/>
  <c r="Z769" i="10" s="1"/>
  <c r="H769" i="10"/>
  <c r="G769" i="10"/>
  <c r="F769" i="10"/>
  <c r="W768" i="10"/>
  <c r="H768" i="10"/>
  <c r="G768" i="10"/>
  <c r="F768" i="10"/>
  <c r="Y767" i="10"/>
  <c r="W767" i="10"/>
  <c r="Z767" i="10" s="1"/>
  <c r="H767" i="10"/>
  <c r="G767" i="10"/>
  <c r="F767" i="10"/>
  <c r="W766" i="10"/>
  <c r="H766" i="10"/>
  <c r="G766" i="10"/>
  <c r="F766" i="10"/>
  <c r="W765" i="10"/>
  <c r="Z765" i="10" s="1"/>
  <c r="H765" i="10"/>
  <c r="G765" i="10"/>
  <c r="F765" i="10"/>
  <c r="Y764" i="10"/>
  <c r="W764" i="10"/>
  <c r="Z764" i="10" s="1"/>
  <c r="H764" i="10"/>
  <c r="G764" i="10"/>
  <c r="F764" i="10"/>
  <c r="W763" i="10"/>
  <c r="Z763" i="10" s="1"/>
  <c r="H763" i="10"/>
  <c r="G763" i="10"/>
  <c r="F763" i="10"/>
  <c r="W762" i="10"/>
  <c r="Z762" i="10" s="1"/>
  <c r="H762" i="10"/>
  <c r="G762" i="10"/>
  <c r="F762" i="10"/>
  <c r="W761" i="10"/>
  <c r="Z761" i="10" s="1"/>
  <c r="H761" i="10"/>
  <c r="G761" i="10"/>
  <c r="F761" i="10"/>
  <c r="W760" i="10"/>
  <c r="H760" i="10"/>
  <c r="G760" i="10"/>
  <c r="F760" i="10"/>
  <c r="Y759" i="10"/>
  <c r="W759" i="10"/>
  <c r="Z759" i="10" s="1"/>
  <c r="H759" i="10"/>
  <c r="G759" i="10"/>
  <c r="F759" i="10"/>
  <c r="W758" i="10"/>
  <c r="Z758" i="10" s="1"/>
  <c r="H758" i="10"/>
  <c r="G758" i="10"/>
  <c r="F758" i="10"/>
  <c r="W757" i="10"/>
  <c r="Z757" i="10" s="1"/>
  <c r="H757" i="10"/>
  <c r="G757" i="10"/>
  <c r="F757" i="10"/>
  <c r="W756" i="10"/>
  <c r="Z756" i="10" s="1"/>
  <c r="H756" i="10"/>
  <c r="G756" i="10"/>
  <c r="F756" i="10"/>
  <c r="W755" i="10"/>
  <c r="Z755" i="10" s="1"/>
  <c r="H755" i="10"/>
  <c r="G755" i="10"/>
  <c r="F755" i="10"/>
  <c r="W754" i="10"/>
  <c r="H754" i="10"/>
  <c r="G754" i="10"/>
  <c r="F754" i="10"/>
  <c r="W753" i="10"/>
  <c r="Z753" i="10" s="1"/>
  <c r="H753" i="10"/>
  <c r="G753" i="10"/>
  <c r="F753" i="10"/>
  <c r="W752" i="10"/>
  <c r="Z752" i="10" s="1"/>
  <c r="H752" i="10"/>
  <c r="G752" i="10"/>
  <c r="F752" i="10"/>
  <c r="Y751" i="10"/>
  <c r="W751" i="10"/>
  <c r="Z751" i="10" s="1"/>
  <c r="H751" i="10"/>
  <c r="G751" i="10"/>
  <c r="F751" i="10"/>
  <c r="W750" i="10"/>
  <c r="H750" i="10"/>
  <c r="G750" i="10"/>
  <c r="F750" i="10"/>
  <c r="Y749" i="10"/>
  <c r="W749" i="10"/>
  <c r="Z749" i="10" s="1"/>
  <c r="H749" i="10"/>
  <c r="G749" i="10"/>
  <c r="F749" i="10"/>
  <c r="W748" i="10"/>
  <c r="H748" i="10"/>
  <c r="G748" i="10"/>
  <c r="F748" i="10"/>
  <c r="W747" i="10"/>
  <c r="Z747" i="10" s="1"/>
  <c r="H747" i="10"/>
  <c r="G747" i="10"/>
  <c r="F747" i="10"/>
  <c r="Y746" i="10"/>
  <c r="W746" i="10"/>
  <c r="Z746" i="10" s="1"/>
  <c r="H746" i="10"/>
  <c r="G746" i="10"/>
  <c r="F746" i="10"/>
  <c r="W745" i="10"/>
  <c r="H745" i="10"/>
  <c r="G745" i="10"/>
  <c r="F745" i="10"/>
  <c r="Y744" i="10"/>
  <c r="W744" i="10"/>
  <c r="Z744" i="10" s="1"/>
  <c r="H744" i="10"/>
  <c r="G744" i="10"/>
  <c r="F744" i="10"/>
  <c r="W743" i="10"/>
  <c r="H743" i="10"/>
  <c r="G743" i="10"/>
  <c r="F743" i="10"/>
  <c r="W742" i="10"/>
  <c r="H742" i="10"/>
  <c r="G742" i="10"/>
  <c r="F742" i="10"/>
  <c r="W741" i="10"/>
  <c r="H741" i="10"/>
  <c r="G741" i="10"/>
  <c r="F741" i="10"/>
  <c r="Y740" i="10"/>
  <c r="W740" i="10"/>
  <c r="Z740" i="10" s="1"/>
  <c r="H740" i="10"/>
  <c r="G740" i="10"/>
  <c r="F740" i="10"/>
  <c r="W739" i="10"/>
  <c r="Z739" i="10" s="1"/>
  <c r="H739" i="10"/>
  <c r="G739" i="10"/>
  <c r="F739" i="10"/>
  <c r="W738" i="10"/>
  <c r="Z738" i="10" s="1"/>
  <c r="H738" i="10"/>
  <c r="G738" i="10"/>
  <c r="F738" i="10"/>
  <c r="W737" i="10"/>
  <c r="Z737" i="10" s="1"/>
  <c r="H737" i="10"/>
  <c r="G737" i="10"/>
  <c r="F737" i="10"/>
  <c r="W736" i="10"/>
  <c r="H736" i="10"/>
  <c r="G736" i="10"/>
  <c r="F736" i="10"/>
  <c r="Y735" i="10"/>
  <c r="W735" i="10"/>
  <c r="Z735" i="10" s="1"/>
  <c r="H735" i="10"/>
  <c r="G735" i="10"/>
  <c r="F735" i="10"/>
  <c r="W734" i="10"/>
  <c r="Z734" i="10" s="1"/>
  <c r="H734" i="10"/>
  <c r="G734" i="10"/>
  <c r="F734" i="10"/>
  <c r="W733" i="10"/>
  <c r="Z733" i="10" s="1"/>
  <c r="H733" i="10"/>
  <c r="G733" i="10"/>
  <c r="F733" i="10"/>
  <c r="W732" i="10"/>
  <c r="Z732" i="10" s="1"/>
  <c r="H732" i="10"/>
  <c r="G732" i="10"/>
  <c r="F732" i="10"/>
  <c r="Y731" i="10"/>
  <c r="W731" i="10"/>
  <c r="Z731" i="10" s="1"/>
  <c r="H731" i="10"/>
  <c r="G731" i="10"/>
  <c r="F731" i="10"/>
  <c r="W730" i="10"/>
  <c r="H730" i="10"/>
  <c r="G730" i="10"/>
  <c r="F730" i="10"/>
  <c r="W729" i="10"/>
  <c r="Z729" i="10" s="1"/>
  <c r="H729" i="10"/>
  <c r="G729" i="10"/>
  <c r="F729" i="10"/>
  <c r="W728" i="10"/>
  <c r="Z728" i="10" s="1"/>
  <c r="H728" i="10"/>
  <c r="G728" i="10"/>
  <c r="F728" i="10"/>
  <c r="W727" i="10"/>
  <c r="Z727" i="10" s="1"/>
  <c r="H727" i="10"/>
  <c r="G727" i="10"/>
  <c r="F727" i="10"/>
  <c r="Y726" i="10"/>
  <c r="W726" i="10"/>
  <c r="Z726" i="10" s="1"/>
  <c r="H726" i="10"/>
  <c r="G726" i="10"/>
  <c r="F726" i="10"/>
  <c r="W725" i="10"/>
  <c r="Z725" i="10" s="1"/>
  <c r="H725" i="10"/>
  <c r="G725" i="10"/>
  <c r="F725" i="10"/>
  <c r="W724" i="10"/>
  <c r="H724" i="10"/>
  <c r="G724" i="10"/>
  <c r="F724" i="10"/>
  <c r="W723" i="10"/>
  <c r="H723" i="10"/>
  <c r="G723" i="10"/>
  <c r="F723" i="10"/>
  <c r="W722" i="10"/>
  <c r="H722" i="10"/>
  <c r="G722" i="10"/>
  <c r="F722" i="10"/>
  <c r="W721" i="10"/>
  <c r="H721" i="10"/>
  <c r="G721" i="10"/>
  <c r="F721" i="10"/>
  <c r="W720" i="10"/>
  <c r="H720" i="10"/>
  <c r="G720" i="10"/>
  <c r="F720" i="10"/>
  <c r="W719" i="10"/>
  <c r="H719" i="10"/>
  <c r="G719" i="10"/>
  <c r="F719" i="10"/>
  <c r="W718" i="10"/>
  <c r="H718" i="10"/>
  <c r="G718" i="10"/>
  <c r="F718" i="10"/>
  <c r="W717" i="10"/>
  <c r="H717" i="10"/>
  <c r="G717" i="10"/>
  <c r="F717" i="10"/>
  <c r="W716" i="10"/>
  <c r="H716" i="10"/>
  <c r="G716" i="10"/>
  <c r="F716" i="10"/>
  <c r="W715" i="10"/>
  <c r="H715" i="10"/>
  <c r="G715" i="10"/>
  <c r="F715" i="10"/>
  <c r="W714" i="10"/>
  <c r="H714" i="10"/>
  <c r="G714" i="10"/>
  <c r="F714" i="10"/>
  <c r="W713" i="10"/>
  <c r="H713" i="10"/>
  <c r="G713" i="10"/>
  <c r="F713" i="10"/>
  <c r="W712" i="10"/>
  <c r="H712" i="10"/>
  <c r="G712" i="10"/>
  <c r="F712" i="10"/>
  <c r="W711" i="10"/>
  <c r="H711" i="10"/>
  <c r="G711" i="10"/>
  <c r="F711" i="10"/>
  <c r="W710" i="10"/>
  <c r="H710" i="10"/>
  <c r="G710" i="10"/>
  <c r="F710" i="10"/>
  <c r="W709" i="10"/>
  <c r="H709" i="10"/>
  <c r="G709" i="10"/>
  <c r="F709" i="10"/>
  <c r="W708" i="10"/>
  <c r="H708" i="10"/>
  <c r="G708" i="10"/>
  <c r="F708" i="10"/>
  <c r="W707" i="10"/>
  <c r="H707" i="10"/>
  <c r="G707" i="10"/>
  <c r="F707" i="10"/>
  <c r="W706" i="10"/>
  <c r="H706" i="10"/>
  <c r="G706" i="10"/>
  <c r="F706" i="10"/>
  <c r="W705" i="10"/>
  <c r="H705" i="10"/>
  <c r="G705" i="10"/>
  <c r="F705" i="10"/>
  <c r="W704" i="10"/>
  <c r="H704" i="10"/>
  <c r="G704" i="10"/>
  <c r="F704" i="10"/>
  <c r="W703" i="10"/>
  <c r="H703" i="10"/>
  <c r="G703" i="10"/>
  <c r="F703" i="10"/>
  <c r="W702" i="10"/>
  <c r="H702" i="10"/>
  <c r="G702" i="10"/>
  <c r="F702" i="10"/>
  <c r="W701" i="10"/>
  <c r="H701" i="10"/>
  <c r="G701" i="10"/>
  <c r="F701" i="10"/>
  <c r="W700" i="10"/>
  <c r="H700" i="10"/>
  <c r="G700" i="10"/>
  <c r="F700" i="10"/>
  <c r="W699" i="10"/>
  <c r="H699" i="10"/>
  <c r="G699" i="10"/>
  <c r="F699" i="10"/>
  <c r="W698" i="10"/>
  <c r="H698" i="10"/>
  <c r="G698" i="10"/>
  <c r="F698" i="10"/>
  <c r="W697" i="10"/>
  <c r="H697" i="10"/>
  <c r="G697" i="10"/>
  <c r="F697" i="10"/>
  <c r="W696" i="10"/>
  <c r="H696" i="10"/>
  <c r="G696" i="10"/>
  <c r="F696" i="10"/>
  <c r="W695" i="10"/>
  <c r="H695" i="10"/>
  <c r="G695" i="10"/>
  <c r="F695" i="10"/>
  <c r="W694" i="10"/>
  <c r="H694" i="10"/>
  <c r="G694" i="10"/>
  <c r="F694" i="10"/>
  <c r="W693" i="10"/>
  <c r="H693" i="10"/>
  <c r="G693" i="10"/>
  <c r="F693" i="10"/>
  <c r="W692" i="10"/>
  <c r="H692" i="10"/>
  <c r="G692" i="10"/>
  <c r="F692" i="10"/>
  <c r="W691" i="10"/>
  <c r="Y691" i="10" s="1"/>
  <c r="H691" i="10"/>
  <c r="G691" i="10"/>
  <c r="F691" i="10"/>
  <c r="W690" i="10"/>
  <c r="Y690" i="10" s="1"/>
  <c r="H690" i="10"/>
  <c r="G690" i="10"/>
  <c r="F690" i="10"/>
  <c r="Z689" i="10"/>
  <c r="W689" i="10"/>
  <c r="Y689" i="10" s="1"/>
  <c r="H689" i="10"/>
  <c r="G689" i="10"/>
  <c r="F689" i="10"/>
  <c r="W688" i="10"/>
  <c r="H688" i="10"/>
  <c r="G688" i="10"/>
  <c r="F688" i="10"/>
  <c r="W687" i="10"/>
  <c r="Y687" i="10" s="1"/>
  <c r="H687" i="10"/>
  <c r="G687" i="10"/>
  <c r="F687" i="10"/>
  <c r="W686" i="10"/>
  <c r="Y686" i="10" s="1"/>
  <c r="H686" i="10"/>
  <c r="G686" i="10"/>
  <c r="F686" i="10"/>
  <c r="W685" i="10"/>
  <c r="Y685" i="10" s="1"/>
  <c r="H685" i="10"/>
  <c r="G685" i="10"/>
  <c r="F685" i="10"/>
  <c r="W684" i="10"/>
  <c r="Y684" i="10" s="1"/>
  <c r="H684" i="10"/>
  <c r="G684" i="10"/>
  <c r="F684" i="10"/>
  <c r="W683" i="10"/>
  <c r="Y683" i="10" s="1"/>
  <c r="H683" i="10"/>
  <c r="G683" i="10"/>
  <c r="F683" i="10"/>
  <c r="W682" i="10"/>
  <c r="H682" i="10"/>
  <c r="G682" i="10"/>
  <c r="F682" i="10"/>
  <c r="Z681" i="10"/>
  <c r="W681" i="10"/>
  <c r="Y681" i="10" s="1"/>
  <c r="H681" i="10"/>
  <c r="G681" i="10"/>
  <c r="F681" i="10"/>
  <c r="W680" i="10"/>
  <c r="W679" i="10"/>
  <c r="Y679" i="10" s="1"/>
  <c r="H679" i="10"/>
  <c r="G679" i="10"/>
  <c r="F679" i="10"/>
  <c r="Z678" i="10"/>
  <c r="W678" i="10"/>
  <c r="Y678" i="10" s="1"/>
  <c r="H678" i="10"/>
  <c r="G678" i="10"/>
  <c r="F678" i="10"/>
  <c r="W677" i="10"/>
  <c r="H677" i="10"/>
  <c r="G677" i="10"/>
  <c r="F677" i="10"/>
  <c r="Z676" i="10"/>
  <c r="W676" i="10"/>
  <c r="Y676" i="10" s="1"/>
  <c r="H676" i="10"/>
  <c r="G676" i="10"/>
  <c r="F676" i="10"/>
  <c r="W675" i="10"/>
  <c r="Y675" i="10" s="1"/>
  <c r="H675" i="10"/>
  <c r="G675" i="10"/>
  <c r="F675" i="10"/>
  <c r="W674" i="10"/>
  <c r="Y674" i="10" s="1"/>
  <c r="H674" i="10"/>
  <c r="G674" i="10"/>
  <c r="F674" i="10"/>
  <c r="W673" i="10"/>
  <c r="Y673" i="10" s="1"/>
  <c r="H673" i="10"/>
  <c r="G673" i="10"/>
  <c r="F673" i="10"/>
  <c r="Z672" i="10"/>
  <c r="W672" i="10"/>
  <c r="Y672" i="10" s="1"/>
  <c r="H672" i="10"/>
  <c r="G672" i="10"/>
  <c r="F672" i="10"/>
  <c r="W671" i="10"/>
  <c r="W670" i="10"/>
  <c r="Z670" i="10" s="1"/>
  <c r="H670" i="10"/>
  <c r="G670" i="10"/>
  <c r="F670" i="10"/>
  <c r="W669" i="10"/>
  <c r="Z669" i="10" s="1"/>
  <c r="H669" i="10"/>
  <c r="G669" i="10"/>
  <c r="F669" i="10"/>
  <c r="W668" i="10"/>
  <c r="Z668" i="10" s="1"/>
  <c r="H668" i="10"/>
  <c r="G668" i="10"/>
  <c r="F668" i="10"/>
  <c r="W667" i="10"/>
  <c r="Z667" i="10" s="1"/>
  <c r="H667" i="10"/>
  <c r="G667" i="10"/>
  <c r="F667" i="10"/>
  <c r="W666" i="10"/>
  <c r="Z666" i="10" s="1"/>
  <c r="H666" i="10"/>
  <c r="G666" i="10"/>
  <c r="F666" i="10"/>
  <c r="W665" i="10"/>
  <c r="Z665" i="10" s="1"/>
  <c r="H665" i="10"/>
  <c r="G665" i="10"/>
  <c r="F665" i="10"/>
  <c r="W664" i="10"/>
  <c r="Z664" i="10" s="1"/>
  <c r="Z663" i="10"/>
  <c r="W663" i="10"/>
  <c r="Y663" i="10" s="1"/>
  <c r="H663" i="10"/>
  <c r="G663" i="10"/>
  <c r="F663" i="10"/>
  <c r="W662" i="10"/>
  <c r="Y662" i="10" s="1"/>
  <c r="H662" i="10"/>
  <c r="G662" i="10"/>
  <c r="F662" i="10"/>
  <c r="W661" i="10"/>
  <c r="Y661" i="10" s="1"/>
  <c r="H661" i="10"/>
  <c r="G661" i="10"/>
  <c r="F661" i="10"/>
  <c r="W660" i="10"/>
  <c r="Y660" i="10" s="1"/>
  <c r="H660" i="10"/>
  <c r="G660" i="10"/>
  <c r="F660" i="10"/>
  <c r="Z659" i="10"/>
  <c r="W659" i="10"/>
  <c r="Y659" i="10" s="1"/>
  <c r="H659" i="10"/>
  <c r="G659" i="10"/>
  <c r="F659" i="10"/>
  <c r="W658" i="10"/>
  <c r="H658" i="10"/>
  <c r="G658" i="10"/>
  <c r="F658" i="10"/>
  <c r="Z657" i="10"/>
  <c r="W657" i="10"/>
  <c r="Y657" i="10" s="1"/>
  <c r="H657" i="10"/>
  <c r="G657" i="10"/>
  <c r="F657" i="10"/>
  <c r="W656" i="10"/>
  <c r="Y656" i="10" s="1"/>
  <c r="H656" i="10"/>
  <c r="G656" i="10"/>
  <c r="F656" i="10"/>
  <c r="W655" i="10"/>
  <c r="Y655" i="10" s="1"/>
  <c r="H655" i="10"/>
  <c r="G655" i="10"/>
  <c r="F655" i="10"/>
  <c r="W654" i="10"/>
  <c r="Y654" i="10" s="1"/>
  <c r="H654" i="10"/>
  <c r="G654" i="10"/>
  <c r="F654" i="10"/>
  <c r="Z653" i="10"/>
  <c r="W653" i="10"/>
  <c r="Y653" i="10" s="1"/>
  <c r="H653" i="10"/>
  <c r="G653" i="10"/>
  <c r="F653" i="10"/>
  <c r="W652" i="10"/>
  <c r="H652" i="10"/>
  <c r="G652" i="10"/>
  <c r="F652" i="10"/>
  <c r="Z651" i="10"/>
  <c r="W651" i="10"/>
  <c r="Y651" i="10" s="1"/>
  <c r="H651" i="10"/>
  <c r="G651" i="10"/>
  <c r="F651" i="10"/>
  <c r="W650" i="10"/>
  <c r="Y650" i="10" s="1"/>
  <c r="H650" i="10"/>
  <c r="G650" i="10"/>
  <c r="F650" i="10"/>
  <c r="W649" i="10"/>
  <c r="Y649" i="10" s="1"/>
  <c r="H649" i="10"/>
  <c r="G649" i="10"/>
  <c r="F649" i="10"/>
  <c r="W648" i="10"/>
  <c r="Y648" i="10" s="1"/>
  <c r="H648" i="10"/>
  <c r="G648" i="10"/>
  <c r="F648" i="10"/>
  <c r="Z647" i="10"/>
  <c r="W647" i="10"/>
  <c r="Y647" i="10" s="1"/>
  <c r="H647" i="10"/>
  <c r="G647" i="10"/>
  <c r="F647" i="10"/>
  <c r="W646" i="10"/>
  <c r="H646" i="10"/>
  <c r="G646" i="10"/>
  <c r="F646" i="10"/>
  <c r="Z645" i="10"/>
  <c r="W645" i="10"/>
  <c r="Y645" i="10" s="1"/>
  <c r="H645" i="10"/>
  <c r="G645" i="10"/>
  <c r="F645" i="10"/>
  <c r="W644" i="10"/>
  <c r="Y644" i="10" s="1"/>
  <c r="H644" i="10"/>
  <c r="G644" i="10"/>
  <c r="F644" i="10"/>
  <c r="W643" i="10"/>
  <c r="Y643" i="10" s="1"/>
  <c r="H643" i="10"/>
  <c r="G643" i="10"/>
  <c r="F643" i="10"/>
  <c r="W642" i="10"/>
  <c r="Y642" i="10" s="1"/>
  <c r="H642" i="10"/>
  <c r="G642" i="10"/>
  <c r="F642" i="10"/>
  <c r="Z641" i="10"/>
  <c r="W641" i="10"/>
  <c r="Y641" i="10" s="1"/>
  <c r="H641" i="10"/>
  <c r="G641" i="10"/>
  <c r="F641" i="10"/>
  <c r="W640" i="10"/>
  <c r="H640" i="10"/>
  <c r="G640" i="10"/>
  <c r="F640" i="10"/>
  <c r="Z639" i="10"/>
  <c r="W639" i="10"/>
  <c r="Y639" i="10" s="1"/>
  <c r="H639" i="10"/>
  <c r="G639" i="10"/>
  <c r="F639" i="10"/>
  <c r="W638" i="10"/>
  <c r="Y638" i="10" s="1"/>
  <c r="H638" i="10"/>
  <c r="G638" i="10"/>
  <c r="F638" i="10"/>
  <c r="W637" i="10"/>
  <c r="Y637" i="10" s="1"/>
  <c r="H637" i="10"/>
  <c r="G637" i="10"/>
  <c r="F637" i="10"/>
  <c r="W636" i="10"/>
  <c r="Y636" i="10" s="1"/>
  <c r="H636" i="10"/>
  <c r="G636" i="10"/>
  <c r="F636" i="10"/>
  <c r="Z635" i="10"/>
  <c r="W635" i="10"/>
  <c r="Y635" i="10" s="1"/>
  <c r="H635" i="10"/>
  <c r="G635" i="10"/>
  <c r="F635" i="10"/>
  <c r="W634" i="10"/>
  <c r="H634" i="10"/>
  <c r="G634" i="10"/>
  <c r="F634" i="10"/>
  <c r="Y633" i="10"/>
  <c r="W633" i="10"/>
  <c r="H633" i="10"/>
  <c r="G633" i="10"/>
  <c r="F633" i="10"/>
  <c r="Z632" i="10"/>
  <c r="Y632" i="10"/>
  <c r="W632" i="10"/>
  <c r="H632" i="10"/>
  <c r="G632" i="10"/>
  <c r="F632" i="10"/>
  <c r="Z631" i="10"/>
  <c r="Y631" i="10"/>
  <c r="W631" i="10"/>
  <c r="H631" i="10"/>
  <c r="G631" i="10"/>
  <c r="F631" i="10"/>
  <c r="Z630" i="10"/>
  <c r="Y630" i="10"/>
  <c r="W630" i="10"/>
  <c r="H630" i="10"/>
  <c r="G630" i="10"/>
  <c r="F630" i="10"/>
  <c r="Z629" i="10"/>
  <c r="Y629" i="10"/>
  <c r="W629" i="10"/>
  <c r="H629" i="10"/>
  <c r="G629" i="10"/>
  <c r="F629" i="10"/>
  <c r="Z628" i="10"/>
  <c r="Y628" i="10"/>
  <c r="W628" i="10"/>
  <c r="H628" i="10"/>
  <c r="G628" i="10"/>
  <c r="F628" i="10"/>
  <c r="Z627" i="10"/>
  <c r="Y627" i="10"/>
  <c r="W627" i="10"/>
  <c r="H627" i="10"/>
  <c r="G627" i="10"/>
  <c r="F627" i="10"/>
  <c r="Z626" i="10"/>
  <c r="Y626" i="10"/>
  <c r="W626" i="10"/>
  <c r="H626" i="10"/>
  <c r="G626" i="10"/>
  <c r="F626" i="10"/>
  <c r="Z625" i="10"/>
  <c r="Y625" i="10"/>
  <c r="W625" i="10"/>
  <c r="H625" i="10"/>
  <c r="G625" i="10"/>
  <c r="F625" i="10"/>
  <c r="Z624" i="10"/>
  <c r="Y624" i="10"/>
  <c r="W624" i="10"/>
  <c r="H624" i="10"/>
  <c r="G624" i="10"/>
  <c r="F624" i="10"/>
  <c r="Z623" i="10"/>
  <c r="Y623" i="10"/>
  <c r="W623" i="10"/>
  <c r="H623" i="10"/>
  <c r="G623" i="10"/>
  <c r="F623" i="10"/>
  <c r="Z622" i="10"/>
  <c r="Y622" i="10"/>
  <c r="W622" i="10"/>
  <c r="H622" i="10"/>
  <c r="G622" i="10"/>
  <c r="F622" i="10"/>
  <c r="Z621" i="10"/>
  <c r="Y621" i="10"/>
  <c r="W621" i="10"/>
  <c r="H621" i="10"/>
  <c r="G621" i="10"/>
  <c r="F621" i="10"/>
  <c r="Z620" i="10"/>
  <c r="Y620" i="10"/>
  <c r="W620" i="10"/>
  <c r="W619" i="10"/>
  <c r="H619" i="10"/>
  <c r="G619" i="10"/>
  <c r="F619" i="10"/>
  <c r="W618" i="10"/>
  <c r="H618" i="10"/>
  <c r="G618" i="10"/>
  <c r="F618" i="10"/>
  <c r="W617" i="10"/>
  <c r="H617" i="10"/>
  <c r="G617" i="10"/>
  <c r="F617" i="10"/>
  <c r="W616" i="10"/>
  <c r="H616" i="10"/>
  <c r="G616" i="10"/>
  <c r="F616" i="10"/>
  <c r="W615" i="10"/>
  <c r="H615" i="10"/>
  <c r="G615" i="10"/>
  <c r="F615" i="10"/>
  <c r="W614" i="10"/>
  <c r="H614" i="10"/>
  <c r="G614" i="10"/>
  <c r="F614" i="10"/>
  <c r="W613" i="10"/>
  <c r="H613" i="10"/>
  <c r="G613" i="10"/>
  <c r="F613" i="10"/>
  <c r="W612" i="10"/>
  <c r="H612" i="10"/>
  <c r="G612" i="10"/>
  <c r="F612" i="10"/>
  <c r="W611" i="10"/>
  <c r="H611" i="10"/>
  <c r="G611" i="10"/>
  <c r="F611" i="10"/>
  <c r="W610" i="10"/>
  <c r="H610" i="10"/>
  <c r="G610" i="10"/>
  <c r="F610" i="10"/>
  <c r="W609" i="10"/>
  <c r="H609" i="10"/>
  <c r="G609" i="10"/>
  <c r="F609" i="10"/>
  <c r="W608" i="10"/>
  <c r="H608" i="10"/>
  <c r="G608" i="10"/>
  <c r="F608" i="10"/>
  <c r="W607" i="10"/>
  <c r="H607" i="10"/>
  <c r="G607" i="10"/>
  <c r="F607" i="10"/>
  <c r="W606" i="10"/>
  <c r="H606" i="10"/>
  <c r="G606" i="10"/>
  <c r="F606" i="10"/>
  <c r="W605" i="10"/>
  <c r="H605" i="10"/>
  <c r="G605" i="10"/>
  <c r="F605" i="10"/>
  <c r="W604" i="10"/>
  <c r="H604" i="10"/>
  <c r="G604" i="10"/>
  <c r="F604" i="10"/>
  <c r="W603" i="10"/>
  <c r="H603" i="10"/>
  <c r="G603" i="10"/>
  <c r="F603" i="10"/>
  <c r="W602" i="10"/>
  <c r="H602" i="10"/>
  <c r="G602" i="10"/>
  <c r="F602" i="10"/>
  <c r="W601" i="10"/>
  <c r="H601" i="10"/>
  <c r="G601" i="10"/>
  <c r="F601" i="10"/>
  <c r="W600" i="10"/>
  <c r="H600" i="10"/>
  <c r="G600" i="10"/>
  <c r="F600" i="10"/>
  <c r="W599" i="10"/>
  <c r="H599" i="10"/>
  <c r="G599" i="10"/>
  <c r="F599" i="10"/>
  <c r="W598" i="10"/>
  <c r="H598" i="10"/>
  <c r="G598" i="10"/>
  <c r="F598" i="10"/>
  <c r="W597" i="10"/>
  <c r="H597" i="10"/>
  <c r="G597" i="10"/>
  <c r="F597" i="10"/>
  <c r="W596" i="10"/>
  <c r="H596" i="10"/>
  <c r="G596" i="10"/>
  <c r="F596" i="10"/>
  <c r="W595" i="10"/>
  <c r="H595" i="10"/>
  <c r="G595" i="10"/>
  <c r="F595" i="10"/>
  <c r="W594" i="10"/>
  <c r="H594" i="10"/>
  <c r="G594" i="10"/>
  <c r="F594" i="10"/>
  <c r="W593" i="10"/>
  <c r="H593" i="10"/>
  <c r="G593" i="10"/>
  <c r="F593" i="10"/>
  <c r="W592" i="10"/>
  <c r="H592" i="10"/>
  <c r="G592" i="10"/>
  <c r="F592" i="10"/>
  <c r="W591" i="10"/>
  <c r="H591" i="10"/>
  <c r="G591" i="10"/>
  <c r="F591" i="10"/>
  <c r="W590" i="10"/>
  <c r="H590" i="10"/>
  <c r="G590" i="10"/>
  <c r="F590" i="10"/>
  <c r="W589" i="10"/>
  <c r="H589" i="10"/>
  <c r="G589" i="10"/>
  <c r="F589" i="10"/>
  <c r="W588" i="10"/>
  <c r="H588" i="10"/>
  <c r="G588" i="10"/>
  <c r="F588" i="10"/>
  <c r="W587" i="10"/>
  <c r="H587" i="10"/>
  <c r="G587" i="10"/>
  <c r="F587" i="10"/>
  <c r="W586" i="10"/>
  <c r="H586" i="10"/>
  <c r="G586" i="10"/>
  <c r="F586" i="10"/>
  <c r="W585" i="10"/>
  <c r="H585" i="10"/>
  <c r="G585" i="10"/>
  <c r="F585" i="10"/>
  <c r="W584" i="10"/>
  <c r="H584" i="10"/>
  <c r="G584" i="10"/>
  <c r="F584" i="10"/>
  <c r="W583" i="10"/>
  <c r="H583" i="10"/>
  <c r="G583" i="10"/>
  <c r="F583" i="10"/>
  <c r="W582" i="10"/>
  <c r="H582" i="10"/>
  <c r="G582" i="10"/>
  <c r="F582" i="10"/>
  <c r="W581" i="10"/>
  <c r="H581" i="10"/>
  <c r="G581" i="10"/>
  <c r="F581" i="10"/>
  <c r="W580" i="10"/>
  <c r="H580" i="10"/>
  <c r="G580" i="10"/>
  <c r="F580" i="10"/>
  <c r="W579" i="10"/>
  <c r="H579" i="10"/>
  <c r="G579" i="10"/>
  <c r="F579" i="10"/>
  <c r="W578" i="10"/>
  <c r="H578" i="10"/>
  <c r="G578" i="10"/>
  <c r="F578" i="10"/>
  <c r="W577" i="10"/>
  <c r="H577" i="10"/>
  <c r="G577" i="10"/>
  <c r="F577" i="10"/>
  <c r="W576" i="10"/>
  <c r="H576" i="10"/>
  <c r="G576" i="10"/>
  <c r="F576" i="10"/>
  <c r="W575" i="10"/>
  <c r="H575" i="10"/>
  <c r="G575" i="10"/>
  <c r="F575" i="10"/>
  <c r="W574" i="10"/>
  <c r="H574" i="10"/>
  <c r="G574" i="10"/>
  <c r="F574" i="10"/>
  <c r="W573" i="10"/>
  <c r="H573" i="10"/>
  <c r="G573" i="10"/>
  <c r="F573" i="10"/>
  <c r="W572" i="10"/>
  <c r="H572" i="10"/>
  <c r="G572" i="10"/>
  <c r="F572" i="10"/>
  <c r="W571" i="10"/>
  <c r="H571" i="10"/>
  <c r="G571" i="10"/>
  <c r="F571" i="10"/>
  <c r="W570" i="10"/>
  <c r="H570" i="10"/>
  <c r="G570" i="10"/>
  <c r="F570" i="10"/>
  <c r="W569" i="10"/>
  <c r="H569" i="10"/>
  <c r="G569" i="10"/>
  <c r="F569" i="10"/>
  <c r="W568" i="10"/>
  <c r="H568" i="10"/>
  <c r="G568" i="10"/>
  <c r="F568" i="10"/>
  <c r="W567" i="10"/>
  <c r="H567" i="10"/>
  <c r="G567" i="10"/>
  <c r="F567" i="10"/>
  <c r="W566" i="10"/>
  <c r="H566" i="10"/>
  <c r="G566" i="10"/>
  <c r="F566" i="10"/>
  <c r="W565" i="10"/>
  <c r="H565" i="10"/>
  <c r="G565" i="10"/>
  <c r="F565" i="10"/>
  <c r="W564" i="10"/>
  <c r="H564" i="10"/>
  <c r="G564" i="10"/>
  <c r="F564" i="10"/>
  <c r="W563" i="10"/>
  <c r="H563" i="10"/>
  <c r="G563" i="10"/>
  <c r="F563" i="10"/>
  <c r="W562" i="10"/>
  <c r="H562" i="10"/>
  <c r="G562" i="10"/>
  <c r="F562" i="10"/>
  <c r="W561" i="10"/>
  <c r="H561" i="10"/>
  <c r="G561" i="10"/>
  <c r="F561" i="10"/>
  <c r="W560" i="10"/>
  <c r="H560" i="10"/>
  <c r="G560" i="10"/>
  <c r="F560" i="10"/>
  <c r="W559" i="10"/>
  <c r="H559" i="10"/>
  <c r="G559" i="10"/>
  <c r="F559" i="10"/>
  <c r="W558" i="10"/>
  <c r="H558" i="10"/>
  <c r="G558" i="10"/>
  <c r="F558" i="10"/>
  <c r="W557" i="10"/>
  <c r="H557" i="10"/>
  <c r="G557" i="10"/>
  <c r="F557" i="10"/>
  <c r="W556" i="10"/>
  <c r="H556" i="10"/>
  <c r="G556" i="10"/>
  <c r="F556" i="10"/>
  <c r="W555" i="10"/>
  <c r="H555" i="10"/>
  <c r="G555" i="10"/>
  <c r="F555" i="10"/>
  <c r="W554" i="10"/>
  <c r="H554" i="10"/>
  <c r="G554" i="10"/>
  <c r="F554" i="10"/>
  <c r="W553" i="10"/>
  <c r="H553" i="10"/>
  <c r="G553" i="10"/>
  <c r="F553" i="10"/>
  <c r="W552" i="10"/>
  <c r="H552" i="10"/>
  <c r="G552" i="10"/>
  <c r="F552" i="10"/>
  <c r="W551" i="10"/>
  <c r="H551" i="10"/>
  <c r="G551" i="10"/>
  <c r="F551" i="10"/>
  <c r="W550" i="10"/>
  <c r="H550" i="10"/>
  <c r="G550" i="10"/>
  <c r="F550" i="10"/>
  <c r="W549" i="10"/>
  <c r="H549" i="10"/>
  <c r="G549" i="10"/>
  <c r="F549" i="10"/>
  <c r="W548" i="10"/>
  <c r="Y548" i="10" s="1"/>
  <c r="H548" i="10"/>
  <c r="G548" i="10"/>
  <c r="F548" i="10"/>
  <c r="W547" i="10"/>
  <c r="Y547" i="10" s="1"/>
  <c r="H547" i="10"/>
  <c r="G547" i="10"/>
  <c r="F547" i="10"/>
  <c r="W546" i="10"/>
  <c r="Y546" i="10" s="1"/>
  <c r="H546" i="10"/>
  <c r="G546" i="10"/>
  <c r="F546" i="10"/>
  <c r="Y545" i="10"/>
  <c r="W545" i="10"/>
  <c r="H545" i="10"/>
  <c r="G545" i="10"/>
  <c r="F545" i="10"/>
  <c r="W544" i="10"/>
  <c r="Y544" i="10" s="1"/>
  <c r="H544" i="10"/>
  <c r="G544" i="10"/>
  <c r="F544" i="10"/>
  <c r="W543" i="10"/>
  <c r="Y543" i="10" s="1"/>
  <c r="H543" i="10"/>
  <c r="G543" i="10"/>
  <c r="F543" i="10"/>
  <c r="W542" i="10"/>
  <c r="Y542" i="10" s="1"/>
  <c r="H542" i="10"/>
  <c r="G542" i="10"/>
  <c r="F542" i="10"/>
  <c r="W541" i="10"/>
  <c r="Y541" i="10" s="1"/>
  <c r="H541" i="10"/>
  <c r="G541" i="10"/>
  <c r="F541" i="10"/>
  <c r="W540" i="10"/>
  <c r="Y540" i="10" s="1"/>
  <c r="H540" i="10"/>
  <c r="G540" i="10"/>
  <c r="F540" i="10"/>
  <c r="W539" i="10"/>
  <c r="Y539" i="10" s="1"/>
  <c r="H539" i="10"/>
  <c r="G539" i="10"/>
  <c r="F539" i="10"/>
  <c r="W538" i="10"/>
  <c r="Y538" i="10" s="1"/>
  <c r="H538" i="10"/>
  <c r="G538" i="10"/>
  <c r="F538" i="10"/>
  <c r="W537" i="10"/>
  <c r="H537" i="10"/>
  <c r="G537" i="10"/>
  <c r="F537" i="10"/>
  <c r="W536" i="10"/>
  <c r="H536" i="10"/>
  <c r="G536" i="10"/>
  <c r="F536" i="10"/>
  <c r="W535" i="10"/>
  <c r="H535" i="10"/>
  <c r="G535" i="10"/>
  <c r="F535" i="10"/>
  <c r="W534" i="10"/>
  <c r="H534" i="10"/>
  <c r="G534" i="10"/>
  <c r="F534" i="10"/>
  <c r="W533" i="10"/>
  <c r="H533" i="10"/>
  <c r="G533" i="10"/>
  <c r="F533" i="10"/>
  <c r="W532" i="10"/>
  <c r="H532" i="10"/>
  <c r="G532" i="10"/>
  <c r="F532" i="10"/>
  <c r="W531" i="10"/>
  <c r="H531" i="10"/>
  <c r="G531" i="10"/>
  <c r="F531" i="10"/>
  <c r="W530" i="10"/>
  <c r="H530" i="10"/>
  <c r="G530" i="10"/>
  <c r="F530" i="10"/>
  <c r="W529" i="10"/>
  <c r="H529" i="10"/>
  <c r="G529" i="10"/>
  <c r="F529" i="10"/>
  <c r="W528" i="10"/>
  <c r="H528" i="10"/>
  <c r="G528" i="10"/>
  <c r="F528" i="10"/>
  <c r="W527" i="10"/>
  <c r="H527" i="10"/>
  <c r="G527" i="10"/>
  <c r="F527" i="10"/>
  <c r="W526" i="10"/>
  <c r="H526" i="10"/>
  <c r="G526" i="10"/>
  <c r="F526" i="10"/>
  <c r="W525" i="10"/>
  <c r="H525" i="10"/>
  <c r="G525" i="10"/>
  <c r="F525" i="10"/>
  <c r="W524" i="10"/>
  <c r="H524" i="10"/>
  <c r="G524" i="10"/>
  <c r="F524" i="10"/>
  <c r="W523" i="10"/>
  <c r="H523" i="10"/>
  <c r="G523" i="10"/>
  <c r="F523" i="10"/>
  <c r="W522" i="10"/>
  <c r="H522" i="10"/>
  <c r="G522" i="10"/>
  <c r="F522" i="10"/>
  <c r="W521" i="10"/>
  <c r="H521" i="10"/>
  <c r="G521" i="10"/>
  <c r="F521" i="10"/>
  <c r="W520" i="10"/>
  <c r="H520" i="10"/>
  <c r="G520" i="10"/>
  <c r="F520" i="10"/>
  <c r="W519" i="10"/>
  <c r="H519" i="10"/>
  <c r="G519" i="10"/>
  <c r="F519" i="10"/>
  <c r="W518" i="10"/>
  <c r="H518" i="10"/>
  <c r="G518" i="10"/>
  <c r="F518" i="10"/>
  <c r="W517" i="10"/>
  <c r="H517" i="10"/>
  <c r="G517" i="10"/>
  <c r="F517" i="10"/>
  <c r="W516" i="10"/>
  <c r="W515" i="10"/>
  <c r="Y515" i="10" s="1"/>
  <c r="H515" i="10"/>
  <c r="G515" i="10"/>
  <c r="F515" i="10"/>
  <c r="W514" i="10"/>
  <c r="H514" i="10"/>
  <c r="G514" i="10"/>
  <c r="F514" i="10"/>
  <c r="Z513" i="10"/>
  <c r="W513" i="10"/>
  <c r="Y513" i="10" s="1"/>
  <c r="H513" i="10"/>
  <c r="G513" i="10"/>
  <c r="F513" i="10"/>
  <c r="W512" i="10"/>
  <c r="Y512" i="10" s="1"/>
  <c r="H512" i="10"/>
  <c r="G512" i="10"/>
  <c r="F512" i="10"/>
  <c r="W511" i="10"/>
  <c r="Y511" i="10" s="1"/>
  <c r="H511" i="10"/>
  <c r="G511" i="10"/>
  <c r="F511" i="10"/>
  <c r="W510" i="10"/>
  <c r="Y510" i="10" s="1"/>
  <c r="H510" i="10"/>
  <c r="G510" i="10"/>
  <c r="F510" i="10"/>
  <c r="Z509" i="10"/>
  <c r="W509" i="10"/>
  <c r="Y509" i="10" s="1"/>
  <c r="H509" i="10"/>
  <c r="G509" i="10"/>
  <c r="F509" i="10"/>
  <c r="W508" i="10"/>
  <c r="H508" i="10"/>
  <c r="G508" i="10"/>
  <c r="F508" i="10"/>
  <c r="W507" i="10"/>
  <c r="Y507" i="10" s="1"/>
  <c r="H507" i="10"/>
  <c r="G507" i="10"/>
  <c r="F507" i="10"/>
  <c r="W506" i="10"/>
  <c r="Y506" i="10" s="1"/>
  <c r="H506" i="10"/>
  <c r="G506" i="10"/>
  <c r="F506" i="10"/>
  <c r="Z505" i="10"/>
  <c r="W505" i="10"/>
  <c r="Y505" i="10" s="1"/>
  <c r="H505" i="10"/>
  <c r="G505" i="10"/>
  <c r="F505" i="10"/>
  <c r="W504" i="10"/>
  <c r="Y504" i="10" s="1"/>
  <c r="H504" i="10"/>
  <c r="G504" i="10"/>
  <c r="F504" i="10"/>
  <c r="W503" i="10"/>
  <c r="Y503" i="10" s="1"/>
  <c r="H503" i="10"/>
  <c r="G503" i="10"/>
  <c r="F503" i="10"/>
  <c r="W502" i="10"/>
  <c r="H502" i="10"/>
  <c r="G502" i="10"/>
  <c r="F502" i="10"/>
  <c r="Z501" i="10"/>
  <c r="W501" i="10"/>
  <c r="Y501" i="10" s="1"/>
  <c r="H501" i="10"/>
  <c r="G501" i="10"/>
  <c r="F501" i="10"/>
  <c r="W500" i="10"/>
  <c r="Y500" i="10" s="1"/>
  <c r="H500" i="10"/>
  <c r="G500" i="10"/>
  <c r="F500" i="10"/>
  <c r="W499" i="10"/>
  <c r="Y499" i="10" s="1"/>
  <c r="W498" i="10"/>
  <c r="H498" i="10"/>
  <c r="G498" i="10"/>
  <c r="F498" i="10"/>
  <c r="W497" i="10"/>
  <c r="H497" i="10"/>
  <c r="G497" i="10"/>
  <c r="F497" i="10"/>
  <c r="W496" i="10"/>
  <c r="H496" i="10"/>
  <c r="G496" i="10"/>
  <c r="F496" i="10"/>
  <c r="W495" i="10"/>
  <c r="H495" i="10"/>
  <c r="G495" i="10"/>
  <c r="F495" i="10"/>
  <c r="W494" i="10"/>
  <c r="H494" i="10"/>
  <c r="G494" i="10"/>
  <c r="F494" i="10"/>
  <c r="W493" i="10"/>
  <c r="H493" i="10"/>
  <c r="G493" i="10"/>
  <c r="F493" i="10"/>
  <c r="W492" i="10"/>
  <c r="W491" i="10"/>
  <c r="Y491" i="10" s="1"/>
  <c r="H491" i="10"/>
  <c r="G491" i="10"/>
  <c r="F491" i="10"/>
  <c r="W490" i="10"/>
  <c r="Y490" i="10" s="1"/>
  <c r="H490" i="10"/>
  <c r="G490" i="10"/>
  <c r="F490" i="10"/>
  <c r="W489" i="10"/>
  <c r="H489" i="10"/>
  <c r="G489" i="10"/>
  <c r="F489" i="10"/>
  <c r="W488" i="10"/>
  <c r="H488" i="10"/>
  <c r="G488" i="10"/>
  <c r="F488" i="10"/>
  <c r="W487" i="10"/>
  <c r="Y487" i="10" s="1"/>
  <c r="H487" i="10"/>
  <c r="G487" i="10"/>
  <c r="F487" i="10"/>
  <c r="Z486" i="10"/>
  <c r="W486" i="10"/>
  <c r="Y486" i="10" s="1"/>
  <c r="H486" i="10"/>
  <c r="G486" i="10"/>
  <c r="F486" i="10"/>
  <c r="W485" i="10"/>
  <c r="Y485" i="10" s="1"/>
  <c r="H485" i="10"/>
  <c r="G485" i="10"/>
  <c r="F485" i="10"/>
  <c r="W484" i="10"/>
  <c r="H484" i="10"/>
  <c r="G484" i="10"/>
  <c r="F484" i="10"/>
  <c r="W483" i="10"/>
  <c r="Y482" i="10"/>
  <c r="W482" i="10"/>
  <c r="Z482" i="10" s="1"/>
  <c r="H482" i="10"/>
  <c r="G482" i="10"/>
  <c r="F482" i="10"/>
  <c r="Y481" i="10"/>
  <c r="W481" i="10"/>
  <c r="Z481" i="10" s="1"/>
  <c r="H481" i="10"/>
  <c r="G481" i="10"/>
  <c r="F481" i="10"/>
  <c r="Y480" i="10"/>
  <c r="W480" i="10"/>
  <c r="Z480" i="10" s="1"/>
  <c r="H480" i="10"/>
  <c r="G480" i="10"/>
  <c r="F480" i="10"/>
  <c r="Y479" i="10"/>
  <c r="W479" i="10"/>
  <c r="Z479" i="10" s="1"/>
  <c r="H479" i="10"/>
  <c r="G479" i="10"/>
  <c r="F479" i="10"/>
  <c r="Y478" i="10"/>
  <c r="W478" i="10"/>
  <c r="Z478" i="10" s="1"/>
  <c r="H478" i="10"/>
  <c r="G478" i="10"/>
  <c r="F478" i="10"/>
  <c r="Y477" i="10"/>
  <c r="W477" i="10"/>
  <c r="Z477" i="10" s="1"/>
  <c r="H477" i="10"/>
  <c r="G477" i="10"/>
  <c r="F477" i="10"/>
  <c r="Y476" i="10"/>
  <c r="W476" i="10"/>
  <c r="Z476" i="10" s="1"/>
  <c r="H476" i="10"/>
  <c r="G476" i="10"/>
  <c r="F476" i="10"/>
  <c r="Y475" i="10"/>
  <c r="W475" i="10"/>
  <c r="Z475" i="10" s="1"/>
  <c r="H475" i="10"/>
  <c r="G475" i="10"/>
  <c r="F475" i="10"/>
  <c r="Y474" i="10"/>
  <c r="W474" i="10"/>
  <c r="Z474" i="10" s="1"/>
  <c r="H474" i="10"/>
  <c r="G474" i="10"/>
  <c r="F474" i="10"/>
  <c r="Y473" i="10"/>
  <c r="W473" i="10"/>
  <c r="Z473" i="10" s="1"/>
  <c r="H473" i="10"/>
  <c r="G473" i="10"/>
  <c r="F473" i="10"/>
  <c r="Y472" i="10"/>
  <c r="W472" i="10"/>
  <c r="Z472" i="10" s="1"/>
  <c r="H472" i="10"/>
  <c r="G472" i="10"/>
  <c r="F472" i="10"/>
  <c r="Y471" i="10"/>
  <c r="W471" i="10"/>
  <c r="Z471" i="10" s="1"/>
  <c r="H471" i="10"/>
  <c r="G471" i="10"/>
  <c r="F471" i="10"/>
  <c r="Y470" i="10"/>
  <c r="W470" i="10"/>
  <c r="Z470" i="10" s="1"/>
  <c r="H470" i="10"/>
  <c r="G470" i="10"/>
  <c r="F470" i="10"/>
  <c r="Y469" i="10"/>
  <c r="W469" i="10"/>
  <c r="Z469" i="10" s="1"/>
  <c r="H469" i="10"/>
  <c r="G469" i="10"/>
  <c r="F469" i="10"/>
  <c r="Y468" i="10"/>
  <c r="W468" i="10"/>
  <c r="Z468" i="10" s="1"/>
  <c r="H468" i="10"/>
  <c r="G468" i="10"/>
  <c r="F468" i="10"/>
  <c r="Y467" i="10"/>
  <c r="W467" i="10"/>
  <c r="Z467" i="10" s="1"/>
  <c r="H467" i="10"/>
  <c r="G467" i="10"/>
  <c r="F467" i="10"/>
  <c r="Y466" i="10"/>
  <c r="W466" i="10"/>
  <c r="Z466" i="10" s="1"/>
  <c r="H466" i="10"/>
  <c r="G466" i="10"/>
  <c r="F466" i="10"/>
  <c r="Y465" i="10"/>
  <c r="W465" i="10"/>
  <c r="Z465" i="10" s="1"/>
  <c r="H465" i="10"/>
  <c r="G465" i="10"/>
  <c r="F465" i="10"/>
  <c r="Y464" i="10"/>
  <c r="W464" i="10"/>
  <c r="Z464" i="10" s="1"/>
  <c r="H464" i="10"/>
  <c r="G464" i="10"/>
  <c r="F464" i="10"/>
  <c r="Y463" i="10"/>
  <c r="W463" i="10"/>
  <c r="Z463" i="10" s="1"/>
  <c r="H463" i="10"/>
  <c r="G463" i="10"/>
  <c r="F463" i="10"/>
  <c r="Y462" i="10"/>
  <c r="W462" i="10"/>
  <c r="Z462" i="10" s="1"/>
  <c r="H462" i="10"/>
  <c r="G462" i="10"/>
  <c r="F462" i="10"/>
  <c r="Y461" i="10"/>
  <c r="W461" i="10"/>
  <c r="Z461" i="10" s="1"/>
  <c r="H461" i="10"/>
  <c r="G461" i="10"/>
  <c r="F461" i="10"/>
  <c r="Y460" i="10"/>
  <c r="W460" i="10"/>
  <c r="Z460" i="10" s="1"/>
  <c r="H460" i="10"/>
  <c r="G460" i="10"/>
  <c r="F460" i="10"/>
  <c r="Y459" i="10"/>
  <c r="W459" i="10"/>
  <c r="Z459" i="10" s="1"/>
  <c r="H459" i="10"/>
  <c r="G459" i="10"/>
  <c r="F459" i="10"/>
  <c r="Y458" i="10"/>
  <c r="W458" i="10"/>
  <c r="Z458" i="10" s="1"/>
  <c r="W457" i="10"/>
  <c r="H457" i="10"/>
  <c r="G457" i="10"/>
  <c r="F457" i="10"/>
  <c r="W456" i="10"/>
  <c r="H456" i="10"/>
  <c r="G456" i="10"/>
  <c r="F456" i="10"/>
  <c r="W455" i="10"/>
  <c r="H455" i="10"/>
  <c r="G455" i="10"/>
  <c r="F455" i="10"/>
  <c r="W454" i="10"/>
  <c r="H454" i="10"/>
  <c r="G454" i="10"/>
  <c r="F454" i="10"/>
  <c r="W453" i="10"/>
  <c r="H453" i="10"/>
  <c r="G453" i="10"/>
  <c r="F453" i="10"/>
  <c r="W452" i="10"/>
  <c r="H452" i="10"/>
  <c r="G452" i="10"/>
  <c r="F452" i="10"/>
  <c r="W451" i="10"/>
  <c r="H451" i="10"/>
  <c r="G451" i="10"/>
  <c r="F451" i="10"/>
  <c r="W450" i="10"/>
  <c r="H450" i="10"/>
  <c r="G450" i="10"/>
  <c r="F450" i="10"/>
  <c r="W449" i="10"/>
  <c r="H449" i="10"/>
  <c r="G449" i="10"/>
  <c r="F449" i="10"/>
  <c r="W448" i="10"/>
  <c r="H448" i="10"/>
  <c r="G448" i="10"/>
  <c r="F448" i="10"/>
  <c r="W447" i="10"/>
  <c r="H447" i="10"/>
  <c r="G447" i="10"/>
  <c r="F447" i="10"/>
  <c r="W446" i="10"/>
  <c r="H446" i="10"/>
  <c r="G446" i="10"/>
  <c r="F446" i="10"/>
  <c r="W445" i="10"/>
  <c r="H445" i="10"/>
  <c r="G445" i="10"/>
  <c r="F445" i="10"/>
  <c r="W444" i="10"/>
  <c r="H444" i="10"/>
  <c r="G444" i="10"/>
  <c r="F444" i="10"/>
  <c r="W443" i="10"/>
  <c r="H443" i="10"/>
  <c r="G443" i="10"/>
  <c r="F443" i="10"/>
  <c r="W442" i="10"/>
  <c r="H442" i="10"/>
  <c r="G442" i="10"/>
  <c r="F442" i="10"/>
  <c r="W441" i="10"/>
  <c r="H441" i="10"/>
  <c r="G441" i="10"/>
  <c r="F441" i="10"/>
  <c r="W440" i="10"/>
  <c r="H440" i="10"/>
  <c r="G440" i="10"/>
  <c r="F440" i="10"/>
  <c r="W439" i="10"/>
  <c r="H439" i="10"/>
  <c r="G439" i="10"/>
  <c r="F439" i="10"/>
  <c r="W438" i="10"/>
  <c r="H438" i="10"/>
  <c r="G438" i="10"/>
  <c r="F438" i="10"/>
  <c r="W437" i="10"/>
  <c r="H437" i="10"/>
  <c r="G437" i="10"/>
  <c r="F437" i="10"/>
  <c r="W436" i="10"/>
  <c r="H436" i="10"/>
  <c r="G436" i="10"/>
  <c r="F436" i="10"/>
  <c r="W435" i="10"/>
  <c r="H435" i="10"/>
  <c r="G435" i="10"/>
  <c r="F435" i="10"/>
  <c r="W434" i="10"/>
  <c r="H434" i="10"/>
  <c r="G434" i="10"/>
  <c r="F434" i="10"/>
  <c r="Y433" i="10"/>
  <c r="W433" i="10"/>
  <c r="H433" i="10"/>
  <c r="G433" i="10"/>
  <c r="F433" i="10"/>
  <c r="W432" i="10"/>
  <c r="Y432" i="10" s="1"/>
  <c r="H432" i="10"/>
  <c r="G432" i="10"/>
  <c r="F432" i="10"/>
  <c r="W431" i="10"/>
  <c r="Y431" i="10" s="1"/>
  <c r="H431" i="10"/>
  <c r="G431" i="10"/>
  <c r="F431" i="10"/>
  <c r="W430" i="10"/>
  <c r="Y430" i="10" s="1"/>
  <c r="H430" i="10"/>
  <c r="G430" i="10"/>
  <c r="F430" i="10"/>
  <c r="Y429" i="10"/>
  <c r="W429" i="10"/>
  <c r="H429" i="10"/>
  <c r="G429" i="10"/>
  <c r="F429" i="10"/>
  <c r="W428" i="10"/>
  <c r="Y428" i="10" s="1"/>
  <c r="H428" i="10"/>
  <c r="G428" i="10"/>
  <c r="F428" i="10"/>
  <c r="W427" i="10"/>
  <c r="Y427" i="10" s="1"/>
  <c r="W426" i="10"/>
  <c r="Y426" i="10" s="1"/>
  <c r="H426" i="10"/>
  <c r="G426" i="10"/>
  <c r="F426" i="10"/>
  <c r="W425" i="10"/>
  <c r="Y425" i="10" s="1"/>
  <c r="H425" i="10"/>
  <c r="G425" i="10"/>
  <c r="F425" i="10"/>
  <c r="Y424" i="10"/>
  <c r="W424" i="10"/>
  <c r="H424" i="10"/>
  <c r="G424" i="10"/>
  <c r="F424" i="10"/>
  <c r="W423" i="10"/>
  <c r="Y423" i="10" s="1"/>
  <c r="H423" i="10"/>
  <c r="G423" i="10"/>
  <c r="F423" i="10"/>
  <c r="W422" i="10"/>
  <c r="Y422" i="10" s="1"/>
  <c r="H422" i="10"/>
  <c r="G422" i="10"/>
  <c r="F422" i="10"/>
  <c r="W421" i="10"/>
  <c r="Y421" i="10" s="1"/>
  <c r="H421" i="10"/>
  <c r="G421" i="10"/>
  <c r="F421" i="10"/>
  <c r="Y420" i="10"/>
  <c r="W420" i="10"/>
  <c r="H420" i="10"/>
  <c r="G420" i="10"/>
  <c r="F420" i="10"/>
  <c r="W419" i="10"/>
  <c r="Y419" i="10" s="1"/>
  <c r="H419" i="10"/>
  <c r="G419" i="10"/>
  <c r="F419" i="10"/>
  <c r="W418" i="10"/>
  <c r="Y418" i="10" s="1"/>
  <c r="H418" i="10"/>
  <c r="G418" i="10"/>
  <c r="F418" i="10"/>
  <c r="W417" i="10"/>
  <c r="Y417" i="10" s="1"/>
  <c r="H417" i="10"/>
  <c r="G417" i="10"/>
  <c r="F417" i="10"/>
  <c r="Y416" i="10"/>
  <c r="W416" i="10"/>
  <c r="H416" i="10"/>
  <c r="G416" i="10"/>
  <c r="F416" i="10"/>
  <c r="W415" i="10"/>
  <c r="Y415" i="10" s="1"/>
  <c r="H415" i="10"/>
  <c r="G415" i="10"/>
  <c r="F415" i="10"/>
  <c r="W414" i="10"/>
  <c r="H414" i="10"/>
  <c r="G414" i="10"/>
  <c r="F414" i="10"/>
  <c r="Z413" i="10"/>
  <c r="W413" i="10"/>
  <c r="Y413" i="10" s="1"/>
  <c r="H413" i="10"/>
  <c r="G413" i="10"/>
  <c r="F413" i="10"/>
  <c r="W412" i="10"/>
  <c r="H412" i="10"/>
  <c r="G412" i="10"/>
  <c r="F412" i="10"/>
  <c r="Z411" i="10"/>
  <c r="W411" i="10"/>
  <c r="Y411" i="10" s="1"/>
  <c r="H411" i="10"/>
  <c r="G411" i="10"/>
  <c r="F411" i="10"/>
  <c r="Z410" i="10"/>
  <c r="W410" i="10"/>
  <c r="Y410" i="10" s="1"/>
  <c r="H410" i="10"/>
  <c r="G410" i="10"/>
  <c r="F410" i="10"/>
  <c r="W409" i="10"/>
  <c r="H409" i="10"/>
  <c r="G409" i="10"/>
  <c r="F409" i="10"/>
  <c r="W408" i="10"/>
  <c r="H408" i="10"/>
  <c r="G408" i="10"/>
  <c r="F408" i="10"/>
  <c r="Z407" i="10"/>
  <c r="W407" i="10"/>
  <c r="Y407" i="10" s="1"/>
  <c r="H407" i="10"/>
  <c r="G407" i="10"/>
  <c r="F407" i="10"/>
  <c r="W406" i="10"/>
  <c r="H406" i="10"/>
  <c r="G406" i="10"/>
  <c r="F406" i="10"/>
  <c r="Z405" i="10"/>
  <c r="W405" i="10"/>
  <c r="Y405" i="10" s="1"/>
  <c r="H405" i="10"/>
  <c r="G405" i="10"/>
  <c r="F405" i="10"/>
  <c r="Z404" i="10"/>
  <c r="W404" i="10"/>
  <c r="Y404" i="10" s="1"/>
  <c r="H404" i="10"/>
  <c r="G404" i="10"/>
  <c r="F404" i="10"/>
  <c r="Z403" i="10"/>
  <c r="W403" i="10"/>
  <c r="Y403" i="10" s="1"/>
  <c r="H403" i="10"/>
  <c r="G403" i="10"/>
  <c r="F403" i="10"/>
  <c r="Z402" i="10"/>
  <c r="W402" i="10"/>
  <c r="Y402" i="10" s="1"/>
  <c r="H402" i="10"/>
  <c r="G402" i="10"/>
  <c r="F402" i="10"/>
  <c r="W401" i="10"/>
  <c r="Y401" i="10" s="1"/>
  <c r="H401" i="10"/>
  <c r="G401" i="10"/>
  <c r="F401" i="10"/>
  <c r="W400" i="10"/>
  <c r="H400" i="10"/>
  <c r="G400" i="10"/>
  <c r="F400" i="10"/>
  <c r="Z399" i="10"/>
  <c r="W399" i="10"/>
  <c r="Y399" i="10" s="1"/>
  <c r="H399" i="10"/>
  <c r="G399" i="10"/>
  <c r="F399" i="10"/>
  <c r="Z398" i="10"/>
  <c r="W398" i="10"/>
  <c r="Y398" i="10" s="1"/>
  <c r="H398" i="10"/>
  <c r="G398" i="10"/>
  <c r="F398" i="10"/>
  <c r="Z397" i="10"/>
  <c r="W397" i="10"/>
  <c r="Y397" i="10" s="1"/>
  <c r="H397" i="10"/>
  <c r="G397" i="10"/>
  <c r="F397" i="10"/>
  <c r="W396" i="10"/>
  <c r="Y396" i="10" s="1"/>
  <c r="H396" i="10"/>
  <c r="G396" i="10"/>
  <c r="F396" i="10"/>
  <c r="Z395" i="10"/>
  <c r="W395" i="10"/>
  <c r="Y395" i="10" s="1"/>
  <c r="H395" i="10"/>
  <c r="G395" i="10"/>
  <c r="F395" i="10"/>
  <c r="W394" i="10"/>
  <c r="H394" i="10"/>
  <c r="G394" i="10"/>
  <c r="F394" i="10"/>
  <c r="Z393" i="10"/>
  <c r="W393" i="10"/>
  <c r="Y393" i="10" s="1"/>
  <c r="H393" i="10"/>
  <c r="G393" i="10"/>
  <c r="F393" i="10"/>
  <c r="Z392" i="10"/>
  <c r="W392" i="10"/>
  <c r="Y392" i="10" s="1"/>
  <c r="H392" i="10"/>
  <c r="G392" i="10"/>
  <c r="F392" i="10"/>
  <c r="W391" i="10"/>
  <c r="Y391" i="10" s="1"/>
  <c r="H391" i="10"/>
  <c r="G391" i="10"/>
  <c r="F391" i="10"/>
  <c r="Z390" i="10"/>
  <c r="W390" i="10"/>
  <c r="Y390" i="10" s="1"/>
  <c r="H390" i="10"/>
  <c r="G390" i="10"/>
  <c r="F390" i="10"/>
  <c r="W389" i="10"/>
  <c r="H389" i="10"/>
  <c r="G389" i="10"/>
  <c r="F389" i="10"/>
  <c r="Z388" i="10"/>
  <c r="W388" i="10"/>
  <c r="Y388" i="10" s="1"/>
  <c r="H388" i="10"/>
  <c r="G388" i="10"/>
  <c r="F388" i="10"/>
  <c r="Z387" i="10"/>
  <c r="W387" i="10"/>
  <c r="Y387" i="10" s="1"/>
  <c r="H387" i="10"/>
  <c r="G387" i="10"/>
  <c r="F387" i="10"/>
  <c r="Z386" i="10"/>
  <c r="W386" i="10"/>
  <c r="Y386" i="10" s="1"/>
  <c r="H386" i="10"/>
  <c r="G386" i="10"/>
  <c r="F386" i="10"/>
  <c r="W385" i="10"/>
  <c r="Y385" i="10" s="1"/>
  <c r="H385" i="10"/>
  <c r="G385" i="10"/>
  <c r="F385" i="10"/>
  <c r="Z384" i="10"/>
  <c r="W384" i="10"/>
  <c r="Y384" i="10" s="1"/>
  <c r="H384" i="10"/>
  <c r="G384" i="10"/>
  <c r="F384" i="10"/>
  <c r="W383" i="10"/>
  <c r="H383" i="10"/>
  <c r="G383" i="10"/>
  <c r="F383" i="10"/>
  <c r="Z382" i="10"/>
  <c r="W382" i="10"/>
  <c r="Y382" i="10" s="1"/>
  <c r="H382" i="10"/>
  <c r="G382" i="10"/>
  <c r="F382" i="10"/>
  <c r="Z381" i="10"/>
  <c r="W381" i="10"/>
  <c r="Y381" i="10" s="1"/>
  <c r="H381" i="10"/>
  <c r="G381" i="10"/>
  <c r="F381" i="10"/>
  <c r="Z380" i="10"/>
  <c r="W380" i="10"/>
  <c r="Y380" i="10" s="1"/>
  <c r="H380" i="10"/>
  <c r="G380" i="10"/>
  <c r="F380" i="10"/>
  <c r="W379" i="10"/>
  <c r="Y379" i="10" s="1"/>
  <c r="H379" i="10"/>
  <c r="G379" i="10"/>
  <c r="F379" i="10"/>
  <c r="Z378" i="10"/>
  <c r="W378" i="10"/>
  <c r="Y378" i="10" s="1"/>
  <c r="H378" i="10"/>
  <c r="G378" i="10"/>
  <c r="F378" i="10"/>
  <c r="W377" i="10"/>
  <c r="H377" i="10"/>
  <c r="G377" i="10"/>
  <c r="F377" i="10"/>
  <c r="Z376" i="10"/>
  <c r="W376" i="10"/>
  <c r="Y376" i="10" s="1"/>
  <c r="H376" i="10"/>
  <c r="G376" i="10"/>
  <c r="F376" i="10"/>
  <c r="Z375" i="10"/>
  <c r="W375" i="10"/>
  <c r="Y375" i="10" s="1"/>
  <c r="H375" i="10"/>
  <c r="G375" i="10"/>
  <c r="F375" i="10"/>
  <c r="Z374" i="10"/>
  <c r="W374" i="10"/>
  <c r="Y374" i="10" s="1"/>
  <c r="H374" i="10"/>
  <c r="G374" i="10"/>
  <c r="F374" i="10"/>
  <c r="W373" i="10"/>
  <c r="Y373" i="10" s="1"/>
  <c r="H373" i="10"/>
  <c r="G373" i="10"/>
  <c r="F373" i="10"/>
  <c r="Z372" i="10"/>
  <c r="W372" i="10"/>
  <c r="Y372" i="10" s="1"/>
  <c r="H372" i="10"/>
  <c r="G372" i="10"/>
  <c r="F372" i="10"/>
  <c r="W371" i="10"/>
  <c r="H371" i="10"/>
  <c r="G371" i="10"/>
  <c r="F371" i="10"/>
  <c r="Z370" i="10"/>
  <c r="W370" i="10"/>
  <c r="Y370" i="10" s="1"/>
  <c r="H370" i="10"/>
  <c r="G370" i="10"/>
  <c r="F370" i="10"/>
  <c r="Z369" i="10"/>
  <c r="W369" i="10"/>
  <c r="Y369" i="10" s="1"/>
  <c r="H369" i="10"/>
  <c r="G369" i="10"/>
  <c r="F369" i="10"/>
  <c r="Z368" i="10"/>
  <c r="W368" i="10"/>
  <c r="Y368" i="10" s="1"/>
  <c r="H368" i="10"/>
  <c r="G368" i="10"/>
  <c r="F368" i="10"/>
  <c r="W367" i="10"/>
  <c r="Y367" i="10" s="1"/>
  <c r="H367" i="10"/>
  <c r="G367" i="10"/>
  <c r="F367" i="10"/>
  <c r="Z366" i="10"/>
  <c r="W366" i="10"/>
  <c r="Y366" i="10" s="1"/>
  <c r="H366" i="10"/>
  <c r="G366" i="10"/>
  <c r="F366" i="10"/>
  <c r="W365" i="10"/>
  <c r="H365" i="10"/>
  <c r="G365" i="10"/>
  <c r="F365" i="10"/>
  <c r="Z364" i="10"/>
  <c r="W364" i="10"/>
  <c r="Y364" i="10" s="1"/>
  <c r="H364" i="10"/>
  <c r="G364" i="10"/>
  <c r="F364" i="10"/>
  <c r="Z363" i="10"/>
  <c r="W363" i="10"/>
  <c r="Y363" i="10" s="1"/>
  <c r="Y362" i="10"/>
  <c r="W362" i="10"/>
  <c r="Z362" i="10" s="1"/>
  <c r="H362" i="10"/>
  <c r="G362" i="10"/>
  <c r="F362" i="10"/>
  <c r="Y361" i="10"/>
  <c r="W361" i="10"/>
  <c r="Z361" i="10" s="1"/>
  <c r="H361" i="10"/>
  <c r="G361" i="10"/>
  <c r="F361" i="10"/>
  <c r="Y360" i="10"/>
  <c r="W360" i="10"/>
  <c r="Z360" i="10" s="1"/>
  <c r="H360" i="10"/>
  <c r="G360" i="10"/>
  <c r="F360" i="10"/>
  <c r="Y359" i="10"/>
  <c r="W359" i="10"/>
  <c r="Z359" i="10" s="1"/>
  <c r="H359" i="10"/>
  <c r="G359" i="10"/>
  <c r="F359" i="10"/>
  <c r="Y358" i="10"/>
  <c r="W358" i="10"/>
  <c r="Z358" i="10" s="1"/>
  <c r="H358" i="10"/>
  <c r="G358" i="10"/>
  <c r="F358" i="10"/>
  <c r="Y357" i="10"/>
  <c r="W357" i="10"/>
  <c r="Z357" i="10" s="1"/>
  <c r="H357" i="10"/>
  <c r="G357" i="10"/>
  <c r="F357" i="10"/>
  <c r="Y356" i="10"/>
  <c r="W356" i="10"/>
  <c r="Z356" i="10" s="1"/>
  <c r="H356" i="10"/>
  <c r="G356" i="10"/>
  <c r="F356" i="10"/>
  <c r="Y355" i="10"/>
  <c r="W355" i="10"/>
  <c r="Z355" i="10" s="1"/>
  <c r="H355" i="10"/>
  <c r="G355" i="10"/>
  <c r="F355" i="10"/>
  <c r="Y354" i="10"/>
  <c r="W354" i="10"/>
  <c r="Z354" i="10" s="1"/>
  <c r="H354" i="10"/>
  <c r="G354" i="10"/>
  <c r="F354" i="10"/>
  <c r="Y353" i="10"/>
  <c r="W353" i="10"/>
  <c r="Z353" i="10" s="1"/>
  <c r="H353" i="10"/>
  <c r="G353" i="10"/>
  <c r="F353" i="10"/>
  <c r="Y352" i="10"/>
  <c r="W352" i="10"/>
  <c r="Z352" i="10" s="1"/>
  <c r="H352" i="10"/>
  <c r="G352" i="10"/>
  <c r="F352" i="10"/>
  <c r="Y351" i="10"/>
  <c r="W351" i="10"/>
  <c r="Z351" i="10" s="1"/>
  <c r="H351" i="10"/>
  <c r="G351" i="10"/>
  <c r="F351" i="10"/>
  <c r="Y350" i="10"/>
  <c r="W350" i="10"/>
  <c r="Z350" i="10" s="1"/>
  <c r="H350" i="10"/>
  <c r="G350" i="10"/>
  <c r="F350" i="10"/>
  <c r="Y349" i="10"/>
  <c r="W349" i="10"/>
  <c r="Z349" i="10" s="1"/>
  <c r="H349" i="10"/>
  <c r="G349" i="10"/>
  <c r="F349" i="10"/>
  <c r="Y348" i="10"/>
  <c r="W348" i="10"/>
  <c r="Z348" i="10" s="1"/>
  <c r="H348" i="10"/>
  <c r="G348" i="10"/>
  <c r="F348" i="10"/>
  <c r="Y347" i="10"/>
  <c r="W347" i="10"/>
  <c r="Z347" i="10" s="1"/>
  <c r="H347" i="10"/>
  <c r="G347" i="10"/>
  <c r="F347" i="10"/>
  <c r="Y346" i="10"/>
  <c r="W346" i="10"/>
  <c r="Z346" i="10" s="1"/>
  <c r="H346" i="10"/>
  <c r="G346" i="10"/>
  <c r="F346" i="10"/>
  <c r="Y345" i="10"/>
  <c r="W345" i="10"/>
  <c r="Z345" i="10" s="1"/>
  <c r="H345" i="10"/>
  <c r="G345" i="10"/>
  <c r="F345" i="10"/>
  <c r="Y344" i="10"/>
  <c r="W344" i="10"/>
  <c r="Z344" i="10" s="1"/>
  <c r="H344" i="10"/>
  <c r="G344" i="10"/>
  <c r="F344" i="10"/>
  <c r="Y343" i="10"/>
  <c r="W343" i="10"/>
  <c r="Z343" i="10" s="1"/>
  <c r="H343" i="10"/>
  <c r="G343" i="10"/>
  <c r="F343" i="10"/>
  <c r="Y342" i="10"/>
  <c r="W342" i="10"/>
  <c r="Z342" i="10" s="1"/>
  <c r="H342" i="10"/>
  <c r="G342" i="10"/>
  <c r="F342" i="10"/>
  <c r="Y341" i="10"/>
  <c r="W341" i="10"/>
  <c r="Z341" i="10" s="1"/>
  <c r="H341" i="10"/>
  <c r="G341" i="10"/>
  <c r="F341" i="10"/>
  <c r="Y340" i="10"/>
  <c r="W340" i="10"/>
  <c r="Z340" i="10" s="1"/>
  <c r="H340" i="10"/>
  <c r="G340" i="10"/>
  <c r="F340" i="10"/>
  <c r="Y339" i="10"/>
  <c r="W339" i="10"/>
  <c r="Z339" i="10" s="1"/>
  <c r="H339" i="10"/>
  <c r="G339" i="10"/>
  <c r="F339" i="10"/>
  <c r="Y338" i="10"/>
  <c r="W338" i="10"/>
  <c r="Z338" i="10" s="1"/>
  <c r="H338" i="10"/>
  <c r="G338" i="10"/>
  <c r="F338" i="10"/>
  <c r="Y337" i="10"/>
  <c r="W337" i="10"/>
  <c r="Z337" i="10" s="1"/>
  <c r="H337" i="10"/>
  <c r="G337" i="10"/>
  <c r="F337" i="10"/>
  <c r="Y336" i="10"/>
  <c r="W336" i="10"/>
  <c r="Z336" i="10" s="1"/>
  <c r="H336" i="10"/>
  <c r="G336" i="10"/>
  <c r="F336" i="10"/>
  <c r="Y335" i="10"/>
  <c r="W335" i="10"/>
  <c r="Z335" i="10" s="1"/>
  <c r="H335" i="10"/>
  <c r="G335" i="10"/>
  <c r="F335" i="10"/>
  <c r="Y334" i="10"/>
  <c r="W334" i="10"/>
  <c r="Z334" i="10" s="1"/>
  <c r="H334" i="10"/>
  <c r="G334" i="10"/>
  <c r="F334" i="10"/>
  <c r="Y333" i="10"/>
  <c r="W333" i="10"/>
  <c r="Z333" i="10" s="1"/>
  <c r="H333" i="10"/>
  <c r="G333" i="10"/>
  <c r="F333" i="10"/>
  <c r="Y332" i="10"/>
  <c r="W332" i="10"/>
  <c r="Z332" i="10" s="1"/>
  <c r="H332" i="10"/>
  <c r="G332" i="10"/>
  <c r="F332" i="10"/>
  <c r="Y331" i="10"/>
  <c r="W331" i="10"/>
  <c r="Z331" i="10" s="1"/>
  <c r="H331" i="10"/>
  <c r="G331" i="10"/>
  <c r="F331" i="10"/>
  <c r="Y330" i="10"/>
  <c r="W330" i="10"/>
  <c r="Z330" i="10" s="1"/>
  <c r="H330" i="10"/>
  <c r="G330" i="10"/>
  <c r="F330" i="10"/>
  <c r="Y329" i="10"/>
  <c r="W329" i="10"/>
  <c r="Z329" i="10" s="1"/>
  <c r="H329" i="10"/>
  <c r="G329" i="10"/>
  <c r="F329" i="10"/>
  <c r="Y328" i="10"/>
  <c r="W328" i="10"/>
  <c r="Z328" i="10" s="1"/>
  <c r="H328" i="10"/>
  <c r="G328" i="10"/>
  <c r="F328" i="10"/>
  <c r="Y327" i="10"/>
  <c r="W327" i="10"/>
  <c r="Z327" i="10" s="1"/>
  <c r="H327" i="10"/>
  <c r="G327" i="10"/>
  <c r="F327" i="10"/>
  <c r="Y326" i="10"/>
  <c r="W326" i="10"/>
  <c r="Z326" i="10" s="1"/>
  <c r="H326" i="10"/>
  <c r="G326" i="10"/>
  <c r="F326" i="10"/>
  <c r="Y325" i="10"/>
  <c r="W325" i="10"/>
  <c r="Z325" i="10" s="1"/>
  <c r="H325" i="10"/>
  <c r="G325" i="10"/>
  <c r="F325" i="10"/>
  <c r="Y324" i="10"/>
  <c r="W324" i="10"/>
  <c r="Z324" i="10" s="1"/>
  <c r="H324" i="10"/>
  <c r="G324" i="10"/>
  <c r="F324" i="10"/>
  <c r="Y323" i="10"/>
  <c r="W323" i="10"/>
  <c r="Z323" i="10" s="1"/>
  <c r="H323" i="10"/>
  <c r="G323" i="10"/>
  <c r="F323" i="10"/>
  <c r="Y322" i="10"/>
  <c r="W322" i="10"/>
  <c r="Z322" i="10" s="1"/>
  <c r="H322" i="10"/>
  <c r="G322" i="10"/>
  <c r="F322" i="10"/>
  <c r="Y321" i="10"/>
  <c r="W321" i="10"/>
  <c r="Z321" i="10" s="1"/>
  <c r="H321" i="10"/>
  <c r="G321" i="10"/>
  <c r="F321" i="10"/>
  <c r="Y320" i="10"/>
  <c r="W320" i="10"/>
  <c r="Z320" i="10" s="1"/>
  <c r="H320" i="10"/>
  <c r="G320" i="10"/>
  <c r="F320" i="10"/>
  <c r="Y319" i="10"/>
  <c r="W319" i="10"/>
  <c r="Z319" i="10" s="1"/>
  <c r="H319" i="10"/>
  <c r="G319" i="10"/>
  <c r="F319" i="10"/>
  <c r="Y318" i="10"/>
  <c r="W318" i="10"/>
  <c r="Z318" i="10" s="1"/>
  <c r="H318" i="10"/>
  <c r="G318" i="10"/>
  <c r="F318" i="10"/>
  <c r="Y317" i="10"/>
  <c r="W317" i="10"/>
  <c r="Z317" i="10" s="1"/>
  <c r="H317" i="10"/>
  <c r="G317" i="10"/>
  <c r="F317" i="10"/>
  <c r="Y316" i="10"/>
  <c r="W316" i="10"/>
  <c r="Z316" i="10" s="1"/>
  <c r="H316" i="10"/>
  <c r="G316" i="10"/>
  <c r="F316" i="10"/>
  <c r="Y315" i="10"/>
  <c r="W315" i="10"/>
  <c r="Z315" i="10" s="1"/>
  <c r="H315" i="10"/>
  <c r="G315" i="10"/>
  <c r="F315" i="10"/>
  <c r="Y314" i="10"/>
  <c r="W314" i="10"/>
  <c r="Z314" i="10" s="1"/>
  <c r="H314" i="10"/>
  <c r="G314" i="10"/>
  <c r="F314" i="10"/>
  <c r="Y313" i="10"/>
  <c r="W313" i="10"/>
  <c r="Z313" i="10" s="1"/>
  <c r="H313" i="10"/>
  <c r="G313" i="10"/>
  <c r="F313" i="10"/>
  <c r="Y312" i="10"/>
  <c r="W312" i="10"/>
  <c r="Z312" i="10" s="1"/>
  <c r="H312" i="10"/>
  <c r="G312" i="10"/>
  <c r="F312" i="10"/>
  <c r="Y311" i="10"/>
  <c r="W311" i="10"/>
  <c r="Z311" i="10" s="1"/>
  <c r="H311" i="10"/>
  <c r="G311" i="10"/>
  <c r="F311" i="10"/>
  <c r="Y310" i="10"/>
  <c r="W310" i="10"/>
  <c r="Z310" i="10" s="1"/>
  <c r="H310" i="10"/>
  <c r="G310" i="10"/>
  <c r="F310" i="10"/>
  <c r="Y309" i="10"/>
  <c r="W309" i="10"/>
  <c r="Z309" i="10" s="1"/>
  <c r="H309" i="10"/>
  <c r="G309" i="10"/>
  <c r="F309" i="10"/>
  <c r="Y308" i="10"/>
  <c r="W308" i="10"/>
  <c r="Z308" i="10" s="1"/>
  <c r="H308" i="10"/>
  <c r="G308" i="10"/>
  <c r="F308" i="10"/>
  <c r="Y307" i="10"/>
  <c r="W307" i="10"/>
  <c r="Z307" i="10" s="1"/>
  <c r="H307" i="10"/>
  <c r="G307" i="10"/>
  <c r="F307" i="10"/>
  <c r="Y306" i="10"/>
  <c r="W306" i="10"/>
  <c r="Z306" i="10" s="1"/>
  <c r="H306" i="10"/>
  <c r="G306" i="10"/>
  <c r="F306" i="10"/>
  <c r="Y305" i="10"/>
  <c r="W305" i="10"/>
  <c r="Z305" i="10" s="1"/>
  <c r="H305" i="10"/>
  <c r="G305" i="10"/>
  <c r="F305" i="10"/>
  <c r="Y304" i="10"/>
  <c r="W304" i="10"/>
  <c r="Z304" i="10" s="1"/>
  <c r="H304" i="10"/>
  <c r="G304" i="10"/>
  <c r="F304" i="10"/>
  <c r="Y303" i="10"/>
  <c r="W303" i="10"/>
  <c r="Z303" i="10" s="1"/>
  <c r="H303" i="10"/>
  <c r="G303" i="10"/>
  <c r="F303" i="10"/>
  <c r="Y302" i="10"/>
  <c r="W302" i="10"/>
  <c r="Z302" i="10" s="1"/>
  <c r="H302" i="10"/>
  <c r="G302" i="10"/>
  <c r="F302" i="10"/>
  <c r="Y301" i="10"/>
  <c r="W301" i="10"/>
  <c r="Z301" i="10" s="1"/>
  <c r="H301" i="10"/>
  <c r="G301" i="10"/>
  <c r="F301" i="10"/>
  <c r="Y300" i="10"/>
  <c r="W300" i="10"/>
  <c r="Z300" i="10" s="1"/>
  <c r="H300" i="10"/>
  <c r="G300" i="10"/>
  <c r="F300" i="10"/>
  <c r="Y299" i="10"/>
  <c r="W299" i="10"/>
  <c r="Z299" i="10" s="1"/>
  <c r="H299" i="10"/>
  <c r="G299" i="10"/>
  <c r="F299" i="10"/>
  <c r="Y298" i="10"/>
  <c r="W298" i="10"/>
  <c r="Z298" i="10" s="1"/>
  <c r="H298" i="10"/>
  <c r="G298" i="10"/>
  <c r="F298" i="10"/>
  <c r="W297" i="10"/>
  <c r="Z297" i="10" s="1"/>
  <c r="H297" i="10"/>
  <c r="G297" i="10"/>
  <c r="F297" i="10"/>
  <c r="Y296" i="10"/>
  <c r="W296" i="10"/>
  <c r="Z296" i="10" s="1"/>
  <c r="H296" i="10"/>
  <c r="G296" i="10"/>
  <c r="F296" i="10"/>
  <c r="W295" i="10"/>
  <c r="Z295" i="10" s="1"/>
  <c r="H295" i="10"/>
  <c r="G295" i="10"/>
  <c r="F295" i="10"/>
  <c r="Y294" i="10"/>
  <c r="W294" i="10"/>
  <c r="Z294" i="10" s="1"/>
  <c r="H294" i="10"/>
  <c r="G294" i="10"/>
  <c r="F294" i="10"/>
  <c r="W293" i="10"/>
  <c r="Y293" i="10" s="1"/>
  <c r="H293" i="10"/>
  <c r="G293" i="10"/>
  <c r="F293" i="10"/>
  <c r="W292" i="10"/>
  <c r="Y292" i="10" s="1"/>
  <c r="H292" i="10"/>
  <c r="G292" i="10"/>
  <c r="F292" i="10"/>
  <c r="Z291" i="10"/>
  <c r="W291" i="10"/>
  <c r="Y291" i="10" s="1"/>
  <c r="H291" i="10"/>
  <c r="G291" i="10"/>
  <c r="F291" i="10"/>
  <c r="W290" i="10"/>
  <c r="Y290" i="10" s="1"/>
  <c r="H290" i="10"/>
  <c r="G290" i="10"/>
  <c r="F290" i="10"/>
  <c r="Z289" i="10"/>
  <c r="W289" i="10"/>
  <c r="Y289" i="10" s="1"/>
  <c r="H289" i="10"/>
  <c r="G289" i="10"/>
  <c r="F289" i="10"/>
  <c r="Z288" i="10"/>
  <c r="W288" i="10"/>
  <c r="Y288" i="10" s="1"/>
  <c r="H288" i="10"/>
  <c r="G288" i="10"/>
  <c r="F288" i="10"/>
  <c r="Z287" i="10"/>
  <c r="W287" i="10"/>
  <c r="Y287" i="10" s="1"/>
  <c r="H287" i="10"/>
  <c r="G287" i="10"/>
  <c r="F287" i="10"/>
  <c r="W286" i="10"/>
  <c r="Y286" i="10" s="1"/>
  <c r="H286" i="10"/>
  <c r="G286" i="10"/>
  <c r="F286" i="10"/>
  <c r="Z285" i="10"/>
  <c r="W285" i="10"/>
  <c r="Y285" i="10" s="1"/>
  <c r="H285" i="10"/>
  <c r="G285" i="10"/>
  <c r="F285" i="10"/>
  <c r="W284" i="10"/>
  <c r="Y284" i="10" s="1"/>
  <c r="H284" i="10"/>
  <c r="G284" i="10"/>
  <c r="F284" i="10"/>
  <c r="Z283" i="10"/>
  <c r="W283" i="10"/>
  <c r="Y283" i="10" s="1"/>
  <c r="H283" i="10"/>
  <c r="G283" i="10"/>
  <c r="F283" i="10"/>
  <c r="Z282" i="10"/>
  <c r="W282" i="10"/>
  <c r="Y282" i="10" s="1"/>
  <c r="H282" i="10"/>
  <c r="G282" i="10"/>
  <c r="F282" i="10"/>
  <c r="Z281" i="10"/>
  <c r="W281" i="10"/>
  <c r="Y281" i="10" s="1"/>
  <c r="H281" i="10"/>
  <c r="G281" i="10"/>
  <c r="F281" i="10"/>
  <c r="W280" i="10"/>
  <c r="Y280" i="10" s="1"/>
  <c r="H280" i="10"/>
  <c r="G280" i="10"/>
  <c r="F280" i="10"/>
  <c r="Z279" i="10"/>
  <c r="W279" i="10"/>
  <c r="Y279" i="10" s="1"/>
  <c r="H279" i="10"/>
  <c r="G279" i="10"/>
  <c r="F279" i="10"/>
  <c r="W278" i="10"/>
  <c r="Y278" i="10" s="1"/>
  <c r="H278" i="10"/>
  <c r="G278" i="10"/>
  <c r="F278" i="10"/>
  <c r="Z277" i="10"/>
  <c r="W277" i="10"/>
  <c r="Y277" i="10" s="1"/>
  <c r="H277" i="10"/>
  <c r="G277" i="10"/>
  <c r="F277" i="10"/>
  <c r="Z276" i="10"/>
  <c r="W276" i="10"/>
  <c r="Y276" i="10" s="1"/>
  <c r="H276" i="10"/>
  <c r="G276" i="10"/>
  <c r="F276" i="10"/>
  <c r="Z275" i="10"/>
  <c r="W275" i="10"/>
  <c r="Y275" i="10" s="1"/>
  <c r="H275" i="10"/>
  <c r="G275" i="10"/>
  <c r="F275" i="10"/>
  <c r="W274" i="10"/>
  <c r="Y274" i="10" s="1"/>
  <c r="H274" i="10"/>
  <c r="G274" i="10"/>
  <c r="F274" i="10"/>
  <c r="Z273" i="10"/>
  <c r="W273" i="10"/>
  <c r="Y273" i="10" s="1"/>
  <c r="H273" i="10"/>
  <c r="G273" i="10"/>
  <c r="F273" i="10"/>
  <c r="W272" i="10"/>
  <c r="Y272" i="10" s="1"/>
  <c r="H272" i="10"/>
  <c r="G272" i="10"/>
  <c r="F272" i="10"/>
  <c r="Z271" i="10"/>
  <c r="W271" i="10"/>
  <c r="Y271" i="10" s="1"/>
  <c r="H271" i="10"/>
  <c r="G271" i="10"/>
  <c r="F271" i="10"/>
  <c r="Z270" i="10"/>
  <c r="W270" i="10"/>
  <c r="Y270" i="10" s="1"/>
  <c r="H270" i="10"/>
  <c r="G270" i="10"/>
  <c r="F270" i="10"/>
  <c r="Z269" i="10"/>
  <c r="W269" i="10"/>
  <c r="Y269" i="10" s="1"/>
  <c r="H269" i="10"/>
  <c r="G269" i="10"/>
  <c r="F269" i="10"/>
  <c r="W268" i="10"/>
  <c r="Y268" i="10" s="1"/>
  <c r="H268" i="10"/>
  <c r="G268" i="10"/>
  <c r="F268" i="10"/>
  <c r="Z267" i="10"/>
  <c r="W267" i="10"/>
  <c r="Y267" i="10" s="1"/>
  <c r="H267" i="10"/>
  <c r="G267" i="10"/>
  <c r="F267" i="10"/>
  <c r="W266" i="10"/>
  <c r="Y266" i="10" s="1"/>
  <c r="H266" i="10"/>
  <c r="G266" i="10"/>
  <c r="F266" i="10"/>
  <c r="Z265" i="10"/>
  <c r="W265" i="10"/>
  <c r="Y265" i="10" s="1"/>
  <c r="H265" i="10"/>
  <c r="G265" i="10"/>
  <c r="F265" i="10"/>
  <c r="Z264" i="10"/>
  <c r="W264" i="10"/>
  <c r="Y264" i="10" s="1"/>
  <c r="H264" i="10"/>
  <c r="G264" i="10"/>
  <c r="F264" i="10"/>
  <c r="Z263" i="10"/>
  <c r="W263" i="10"/>
  <c r="Y263" i="10" s="1"/>
  <c r="H263" i="10"/>
  <c r="G263" i="10"/>
  <c r="F263" i="10"/>
  <c r="W262" i="10"/>
  <c r="Y262" i="10" s="1"/>
  <c r="H262" i="10"/>
  <c r="G262" i="10"/>
  <c r="F262" i="10"/>
  <c r="Z261" i="10"/>
  <c r="W261" i="10"/>
  <c r="Y261" i="10" s="1"/>
  <c r="H261" i="10"/>
  <c r="G261" i="10"/>
  <c r="F261" i="10"/>
  <c r="W260" i="10"/>
  <c r="Y260" i="10" s="1"/>
  <c r="H260" i="10"/>
  <c r="G260" i="10"/>
  <c r="F260" i="10"/>
  <c r="Z259" i="10"/>
  <c r="W259" i="10"/>
  <c r="Y259" i="10" s="1"/>
  <c r="H259" i="10"/>
  <c r="G259" i="10"/>
  <c r="F259" i="10"/>
  <c r="Z258" i="10"/>
  <c r="W258" i="10"/>
  <c r="Y258" i="10" s="1"/>
  <c r="H258" i="10"/>
  <c r="G258" i="10"/>
  <c r="F258" i="10"/>
  <c r="Z257" i="10"/>
  <c r="W257" i="10"/>
  <c r="Y257" i="10" s="1"/>
  <c r="H257" i="10"/>
  <c r="G257" i="10"/>
  <c r="F257" i="10"/>
  <c r="W256" i="10"/>
  <c r="Y256" i="10" s="1"/>
  <c r="H256" i="10"/>
  <c r="G256" i="10"/>
  <c r="F256" i="10"/>
  <c r="Z255" i="10"/>
  <c r="W255" i="10"/>
  <c r="Y255" i="10" s="1"/>
  <c r="H255" i="10"/>
  <c r="G255" i="10"/>
  <c r="F255" i="10"/>
  <c r="W254" i="10"/>
  <c r="Y254" i="10" s="1"/>
  <c r="H254" i="10"/>
  <c r="G254" i="10"/>
  <c r="F254" i="10"/>
  <c r="Z253" i="10"/>
  <c r="W253" i="10"/>
  <c r="Y253" i="10" s="1"/>
  <c r="H253" i="10"/>
  <c r="G253" i="10"/>
  <c r="F253" i="10"/>
  <c r="Z252" i="10"/>
  <c r="W252" i="10"/>
  <c r="Y252" i="10" s="1"/>
  <c r="H252" i="10"/>
  <c r="G252" i="10"/>
  <c r="F252" i="10"/>
  <c r="Z251" i="10"/>
  <c r="W251" i="10"/>
  <c r="Y251" i="10" s="1"/>
  <c r="H251" i="10"/>
  <c r="G251" i="10"/>
  <c r="F251" i="10"/>
  <c r="W250" i="10"/>
  <c r="Y250" i="10" s="1"/>
  <c r="H250" i="10"/>
  <c r="G250" i="10"/>
  <c r="F250" i="10"/>
  <c r="Z249" i="10"/>
  <c r="W249" i="10"/>
  <c r="Y249" i="10" s="1"/>
  <c r="H249" i="10"/>
  <c r="G249" i="10"/>
  <c r="F249" i="10"/>
  <c r="W248" i="10"/>
  <c r="Y248" i="10" s="1"/>
  <c r="H248" i="10"/>
  <c r="G248" i="10"/>
  <c r="F248" i="10"/>
  <c r="Z247" i="10"/>
  <c r="W247" i="10"/>
  <c r="Y247" i="10" s="1"/>
  <c r="H247" i="10"/>
  <c r="G247" i="10"/>
  <c r="F247" i="10"/>
  <c r="Z246" i="10"/>
  <c r="W246" i="10"/>
  <c r="Y246" i="10" s="1"/>
  <c r="H246" i="10"/>
  <c r="G246" i="10"/>
  <c r="F246" i="10"/>
  <c r="Z245" i="10"/>
  <c r="W245" i="10"/>
  <c r="Y245" i="10" s="1"/>
  <c r="H245" i="10"/>
  <c r="G245" i="10"/>
  <c r="F245" i="10"/>
  <c r="W244" i="10"/>
  <c r="Y244" i="10" s="1"/>
  <c r="H244" i="10"/>
  <c r="G244" i="10"/>
  <c r="F244" i="10"/>
  <c r="Z243" i="10"/>
  <c r="W243" i="10"/>
  <c r="Y243" i="10" s="1"/>
  <c r="H243" i="10"/>
  <c r="G243" i="10"/>
  <c r="F243" i="10"/>
  <c r="W242" i="10"/>
  <c r="Y242" i="10" s="1"/>
  <c r="H242" i="10"/>
  <c r="G242" i="10"/>
  <c r="F242" i="10"/>
  <c r="Z241" i="10"/>
  <c r="W241" i="10"/>
  <c r="Y241" i="10" s="1"/>
  <c r="H241" i="10"/>
  <c r="G241" i="10"/>
  <c r="F241" i="10"/>
  <c r="Z240" i="10"/>
  <c r="W240" i="10"/>
  <c r="Y240" i="10" s="1"/>
  <c r="H240" i="10"/>
  <c r="G240" i="10"/>
  <c r="F240" i="10"/>
  <c r="Z239" i="10"/>
  <c r="W239" i="10"/>
  <c r="Y239" i="10" s="1"/>
  <c r="H239" i="10"/>
  <c r="G239" i="10"/>
  <c r="F239" i="10"/>
  <c r="W238" i="10"/>
  <c r="Y238" i="10" s="1"/>
  <c r="H238" i="10"/>
  <c r="G238" i="10"/>
  <c r="F238" i="10"/>
  <c r="Z237" i="10"/>
  <c r="W237" i="10"/>
  <c r="Y237" i="10" s="1"/>
  <c r="H237" i="10"/>
  <c r="G237" i="10"/>
  <c r="F237" i="10"/>
  <c r="W236" i="10"/>
  <c r="Y236" i="10" s="1"/>
  <c r="H236" i="10"/>
  <c r="G236" i="10"/>
  <c r="F236" i="10"/>
  <c r="Z235" i="10"/>
  <c r="W235" i="10"/>
  <c r="Y235" i="10" s="1"/>
  <c r="H235" i="10"/>
  <c r="G235" i="10"/>
  <c r="F235" i="10"/>
  <c r="Z234" i="10"/>
  <c r="W234" i="10"/>
  <c r="Y234" i="10" s="1"/>
  <c r="H234" i="10"/>
  <c r="G234" i="10"/>
  <c r="F234" i="10"/>
  <c r="Z233" i="10"/>
  <c r="W233" i="10"/>
  <c r="Y233" i="10" s="1"/>
  <c r="H233" i="10"/>
  <c r="G233" i="10"/>
  <c r="F233" i="10"/>
  <c r="W232" i="10"/>
  <c r="Y232" i="10" s="1"/>
  <c r="H232" i="10"/>
  <c r="G232" i="10"/>
  <c r="F232" i="10"/>
  <c r="Z231" i="10"/>
  <c r="W231" i="10"/>
  <c r="Y231" i="10" s="1"/>
  <c r="H231" i="10"/>
  <c r="G231" i="10"/>
  <c r="F231" i="10"/>
  <c r="W230" i="10"/>
  <c r="Y230" i="10" s="1"/>
  <c r="H230" i="10"/>
  <c r="G230" i="10"/>
  <c r="F230" i="10"/>
  <c r="Z229" i="10"/>
  <c r="W229" i="10"/>
  <c r="Y229" i="10" s="1"/>
  <c r="H229" i="10"/>
  <c r="G229" i="10"/>
  <c r="F229" i="10"/>
  <c r="Z228" i="10"/>
  <c r="W228" i="10"/>
  <c r="Y228" i="10" s="1"/>
  <c r="H228" i="10"/>
  <c r="G228" i="10"/>
  <c r="F228" i="10"/>
  <c r="Z227" i="10"/>
  <c r="W227" i="10"/>
  <c r="Y227" i="10" s="1"/>
  <c r="H227" i="10"/>
  <c r="G227" i="10"/>
  <c r="F227" i="10"/>
  <c r="W226" i="10"/>
  <c r="Y226" i="10" s="1"/>
  <c r="H226" i="10"/>
  <c r="G226" i="10"/>
  <c r="F226" i="10"/>
  <c r="Z225" i="10"/>
  <c r="W225" i="10"/>
  <c r="Y225" i="10" s="1"/>
  <c r="H225" i="10"/>
  <c r="G225" i="10"/>
  <c r="F225" i="10"/>
  <c r="W224" i="10"/>
  <c r="Y224" i="10" s="1"/>
  <c r="H224" i="10"/>
  <c r="G224" i="10"/>
  <c r="F224" i="10"/>
  <c r="Z223" i="10"/>
  <c r="W223" i="10"/>
  <c r="Y223" i="10" s="1"/>
  <c r="H223" i="10"/>
  <c r="G223" i="10"/>
  <c r="F223" i="10"/>
  <c r="Z222" i="10"/>
  <c r="W222" i="10"/>
  <c r="Y222" i="10" s="1"/>
  <c r="H222" i="10"/>
  <c r="G222" i="10"/>
  <c r="F222" i="10"/>
  <c r="Z221" i="10"/>
  <c r="W221" i="10"/>
  <c r="Y221" i="10" s="1"/>
  <c r="H221" i="10"/>
  <c r="G221" i="10"/>
  <c r="F221" i="10"/>
  <c r="W220" i="10"/>
  <c r="Y220" i="10" s="1"/>
  <c r="H220" i="10"/>
  <c r="G220" i="10"/>
  <c r="F220" i="10"/>
  <c r="Z219" i="10"/>
  <c r="W219" i="10"/>
  <c r="Y219" i="10" s="1"/>
  <c r="H219" i="10"/>
  <c r="G219" i="10"/>
  <c r="F219" i="10"/>
  <c r="W218" i="10"/>
  <c r="Y218" i="10" s="1"/>
  <c r="H218" i="10"/>
  <c r="G218" i="10"/>
  <c r="F218" i="10"/>
  <c r="Z217" i="10"/>
  <c r="W217" i="10"/>
  <c r="Y217" i="10" s="1"/>
  <c r="H217" i="10"/>
  <c r="G217" i="10"/>
  <c r="F217" i="10"/>
  <c r="W216" i="10"/>
  <c r="Y216" i="10" s="1"/>
  <c r="H216" i="10"/>
  <c r="G216" i="10"/>
  <c r="F216" i="10"/>
  <c r="Z215" i="10"/>
  <c r="W215" i="10"/>
  <c r="Y215" i="10" s="1"/>
  <c r="H215" i="10"/>
  <c r="G215" i="10"/>
  <c r="F215" i="10"/>
  <c r="W214" i="10"/>
  <c r="Y214" i="10" s="1"/>
  <c r="H214" i="10"/>
  <c r="G214" i="10"/>
  <c r="F214" i="10"/>
  <c r="Z213" i="10"/>
  <c r="W213" i="10"/>
  <c r="Y213" i="10" s="1"/>
  <c r="H213" i="10"/>
  <c r="G213" i="10"/>
  <c r="F213" i="10"/>
  <c r="W212" i="10"/>
  <c r="Y212" i="10" s="1"/>
  <c r="H212" i="10"/>
  <c r="G212" i="10"/>
  <c r="F212" i="10"/>
  <c r="Z211" i="10"/>
  <c r="W211" i="10"/>
  <c r="Y211" i="10" s="1"/>
  <c r="H211" i="10"/>
  <c r="G211" i="10"/>
  <c r="F211" i="10"/>
  <c r="Z210" i="10"/>
  <c r="W210" i="10"/>
  <c r="Y210" i="10" s="1"/>
  <c r="H210" i="10"/>
  <c r="G210" i="10"/>
  <c r="F210" i="10"/>
  <c r="Z209" i="10"/>
  <c r="W209" i="10"/>
  <c r="Y209" i="10" s="1"/>
  <c r="H209" i="10"/>
  <c r="G209" i="10"/>
  <c r="F209" i="10"/>
  <c r="W208" i="10"/>
  <c r="Y208" i="10" s="1"/>
  <c r="Y207" i="10"/>
  <c r="W207" i="10"/>
  <c r="Z207" i="10" s="1"/>
  <c r="H207" i="10"/>
  <c r="G207" i="10"/>
  <c r="F207" i="10"/>
  <c r="Y206" i="10"/>
  <c r="W206" i="10"/>
  <c r="Z206" i="10" s="1"/>
  <c r="H206" i="10"/>
  <c r="G206" i="10"/>
  <c r="F206" i="10"/>
  <c r="W205" i="10"/>
  <c r="Z205" i="10" s="1"/>
  <c r="H205" i="10"/>
  <c r="G205" i="10"/>
  <c r="F205" i="10"/>
  <c r="W204" i="10"/>
  <c r="Z204" i="10" s="1"/>
  <c r="H204" i="10"/>
  <c r="G204" i="10"/>
  <c r="F204" i="10"/>
  <c r="Y203" i="10"/>
  <c r="W203" i="10"/>
  <c r="Z203" i="10" s="1"/>
  <c r="H203" i="10"/>
  <c r="G203" i="10"/>
  <c r="F203" i="10"/>
  <c r="W202" i="10"/>
  <c r="Z202" i="10" s="1"/>
  <c r="H202" i="10"/>
  <c r="G202" i="10"/>
  <c r="F202" i="10"/>
  <c r="W201" i="10"/>
  <c r="H201" i="10"/>
  <c r="G201" i="10"/>
  <c r="F201" i="10"/>
  <c r="Y200" i="10"/>
  <c r="W200" i="10"/>
  <c r="Z200" i="10" s="1"/>
  <c r="H200" i="10"/>
  <c r="G200" i="10"/>
  <c r="F200" i="10"/>
  <c r="W199" i="10"/>
  <c r="Z199" i="10" s="1"/>
  <c r="H199" i="10"/>
  <c r="G199" i="10"/>
  <c r="F199" i="10"/>
  <c r="Y198" i="10"/>
  <c r="W198" i="10"/>
  <c r="Z198" i="10" s="1"/>
  <c r="H198" i="10"/>
  <c r="G198" i="10"/>
  <c r="F198" i="10"/>
  <c r="W197" i="10"/>
  <c r="Z197" i="10" s="1"/>
  <c r="H197" i="10"/>
  <c r="G197" i="10"/>
  <c r="F197" i="10"/>
  <c r="W196" i="10"/>
  <c r="Z196" i="10" s="1"/>
  <c r="H196" i="10"/>
  <c r="G196" i="10"/>
  <c r="F196" i="10"/>
  <c r="Y195" i="10"/>
  <c r="W195" i="10"/>
  <c r="Z195" i="10" s="1"/>
  <c r="H195" i="10"/>
  <c r="G195" i="10"/>
  <c r="F195" i="10"/>
  <c r="Y194" i="10"/>
  <c r="W194" i="10"/>
  <c r="Z194" i="10" s="1"/>
  <c r="H194" i="10"/>
  <c r="G194" i="10"/>
  <c r="F194" i="10"/>
  <c r="W193" i="10"/>
  <c r="Z193" i="10" s="1"/>
  <c r="H193" i="10"/>
  <c r="G193" i="10"/>
  <c r="F193" i="10"/>
  <c r="W192" i="10"/>
  <c r="H192" i="10"/>
  <c r="G192" i="10"/>
  <c r="F192" i="10"/>
  <c r="Y191" i="10"/>
  <c r="W191" i="10"/>
  <c r="Z191" i="10" s="1"/>
  <c r="H191" i="10"/>
  <c r="G191" i="10"/>
  <c r="F191" i="10"/>
  <c r="W190" i="10"/>
  <c r="Z190" i="10" s="1"/>
  <c r="H190" i="10"/>
  <c r="G190" i="10"/>
  <c r="F190" i="10"/>
  <c r="W189" i="10"/>
  <c r="Z189" i="10" s="1"/>
  <c r="H189" i="10"/>
  <c r="G189" i="10"/>
  <c r="F189" i="10"/>
  <c r="Y188" i="10"/>
  <c r="W188" i="10"/>
  <c r="Z188" i="10" s="1"/>
  <c r="H188" i="10"/>
  <c r="G188" i="10"/>
  <c r="F188" i="10"/>
  <c r="W187" i="10"/>
  <c r="Z187" i="10" s="1"/>
  <c r="H187" i="10"/>
  <c r="G187" i="10"/>
  <c r="F187" i="10"/>
  <c r="Y186" i="10"/>
  <c r="W186" i="10"/>
  <c r="Z186" i="10" s="1"/>
  <c r="H186" i="10"/>
  <c r="G186" i="10"/>
  <c r="F186" i="10"/>
  <c r="Y185" i="10"/>
  <c r="W185" i="10"/>
  <c r="Z185" i="10" s="1"/>
  <c r="H185" i="10"/>
  <c r="G185" i="10"/>
  <c r="F185" i="10"/>
  <c r="W184" i="10"/>
  <c r="H184" i="10"/>
  <c r="G184" i="10"/>
  <c r="F184" i="10"/>
  <c r="W183" i="10"/>
  <c r="H183" i="10"/>
  <c r="G183" i="10"/>
  <c r="F183" i="10"/>
  <c r="Y182" i="10"/>
  <c r="W182" i="10"/>
  <c r="Z182" i="10" s="1"/>
  <c r="H182" i="10"/>
  <c r="G182" i="10"/>
  <c r="F182" i="10"/>
  <c r="W181" i="10"/>
  <c r="Z181" i="10" s="1"/>
  <c r="H181" i="10"/>
  <c r="G181" i="10"/>
  <c r="F181" i="10"/>
  <c r="Y180" i="10"/>
  <c r="W180" i="10"/>
  <c r="Z180" i="10" s="1"/>
  <c r="H180" i="10"/>
  <c r="G180" i="10"/>
  <c r="F180" i="10"/>
  <c r="W179" i="10"/>
  <c r="Z179" i="10" s="1"/>
  <c r="H179" i="10"/>
  <c r="G179" i="10"/>
  <c r="F179" i="10"/>
  <c r="W178" i="10"/>
  <c r="H178" i="10"/>
  <c r="G178" i="10"/>
  <c r="F178" i="10"/>
  <c r="Y177" i="10"/>
  <c r="W177" i="10"/>
  <c r="Z177" i="10" s="1"/>
  <c r="H177" i="10"/>
  <c r="G177" i="10"/>
  <c r="F177" i="10"/>
  <c r="W176" i="10"/>
  <c r="Z176" i="10" s="1"/>
  <c r="H176" i="10"/>
  <c r="G176" i="10"/>
  <c r="F176" i="10"/>
  <c r="W175" i="10"/>
  <c r="Z175" i="10" s="1"/>
  <c r="H175" i="10"/>
  <c r="G175" i="10"/>
  <c r="F175" i="10"/>
  <c r="W174" i="10"/>
  <c r="H174" i="10"/>
  <c r="G174" i="10"/>
  <c r="F174" i="10"/>
  <c r="Y173" i="10"/>
  <c r="W173" i="10"/>
  <c r="Z173" i="10" s="1"/>
  <c r="H173" i="10"/>
  <c r="G173" i="10"/>
  <c r="F173" i="10"/>
  <c r="W172" i="10"/>
  <c r="H172" i="10"/>
  <c r="G172" i="10"/>
  <c r="F172" i="10"/>
  <c r="W171" i="10"/>
  <c r="Z171" i="10" s="1"/>
  <c r="H171" i="10"/>
  <c r="G171" i="10"/>
  <c r="F171" i="10"/>
  <c r="Y170" i="10"/>
  <c r="W170" i="10"/>
  <c r="Z170" i="10" s="1"/>
  <c r="H170" i="10"/>
  <c r="G170" i="10"/>
  <c r="F170" i="10"/>
  <c r="W169" i="10"/>
  <c r="Z169" i="10" s="1"/>
  <c r="H169" i="10"/>
  <c r="G169" i="10"/>
  <c r="F169" i="10"/>
  <c r="W168" i="10"/>
  <c r="Z168" i="10" s="1"/>
  <c r="H168" i="10"/>
  <c r="G168" i="10"/>
  <c r="F168" i="10"/>
  <c r="Y167" i="10"/>
  <c r="W167" i="10"/>
  <c r="Z167" i="10" s="1"/>
  <c r="H167" i="10"/>
  <c r="G167" i="10"/>
  <c r="F167" i="10"/>
  <c r="W166" i="10"/>
  <c r="H166" i="10"/>
  <c r="G166" i="10"/>
  <c r="F166" i="10"/>
  <c r="W165" i="10"/>
  <c r="H165" i="10"/>
  <c r="G165" i="10"/>
  <c r="F165" i="10"/>
  <c r="W164" i="10"/>
  <c r="Z164" i="10" s="1"/>
  <c r="H164" i="10"/>
  <c r="G164" i="10"/>
  <c r="F164" i="10"/>
  <c r="W163" i="10"/>
  <c r="Z163" i="10" s="1"/>
  <c r="H163" i="10"/>
  <c r="G163" i="10"/>
  <c r="F163" i="10"/>
  <c r="Y162" i="10"/>
  <c r="W162" i="10"/>
  <c r="Z162" i="10" s="1"/>
  <c r="H162" i="10"/>
  <c r="G162" i="10"/>
  <c r="F162" i="10"/>
  <c r="Y161" i="10"/>
  <c r="W161" i="10"/>
  <c r="Z161" i="10" s="1"/>
  <c r="H161" i="10"/>
  <c r="G161" i="10"/>
  <c r="F161" i="10"/>
  <c r="W160" i="10"/>
  <c r="H160" i="10"/>
  <c r="G160" i="10"/>
  <c r="F160" i="10"/>
  <c r="Y159" i="10"/>
  <c r="W159" i="10"/>
  <c r="Z159" i="10" s="1"/>
  <c r="H159" i="10"/>
  <c r="G159" i="10"/>
  <c r="F159" i="10"/>
  <c r="W158" i="10"/>
  <c r="Z158" i="10" s="1"/>
  <c r="H158" i="10"/>
  <c r="G158" i="10"/>
  <c r="F158" i="10"/>
  <c r="W157" i="10"/>
  <c r="Z157" i="10" s="1"/>
  <c r="H157" i="10"/>
  <c r="G157" i="10"/>
  <c r="F157" i="10"/>
  <c r="Z156" i="10"/>
  <c r="W156" i="10"/>
  <c r="Y156" i="10" s="1"/>
  <c r="H156" i="10"/>
  <c r="G156" i="10"/>
  <c r="F156" i="10"/>
  <c r="W155" i="10"/>
  <c r="Y155" i="10" s="1"/>
  <c r="H155" i="10"/>
  <c r="G155" i="10"/>
  <c r="F155" i="10"/>
  <c r="Z154" i="10"/>
  <c r="W154" i="10"/>
  <c r="Y154" i="10" s="1"/>
  <c r="H154" i="10"/>
  <c r="G154" i="10"/>
  <c r="F154" i="10"/>
  <c r="W153" i="10"/>
  <c r="Y153" i="10" s="1"/>
  <c r="H153" i="10"/>
  <c r="G153" i="10"/>
  <c r="F153" i="10"/>
  <c r="Z152" i="10"/>
  <c r="W152" i="10"/>
  <c r="Y152" i="10" s="1"/>
  <c r="H152" i="10"/>
  <c r="G152" i="10"/>
  <c r="F152" i="10"/>
  <c r="W151" i="10"/>
  <c r="Y151" i="10" s="1"/>
  <c r="H151" i="10"/>
  <c r="G151" i="10"/>
  <c r="F151" i="10"/>
  <c r="Z150" i="10"/>
  <c r="W150" i="10"/>
  <c r="Y150" i="10" s="1"/>
  <c r="H150" i="10"/>
  <c r="G150" i="10"/>
  <c r="F150" i="10"/>
  <c r="W149" i="10"/>
  <c r="Y149" i="10" s="1"/>
  <c r="H149" i="10"/>
  <c r="G149" i="10"/>
  <c r="F149" i="10"/>
  <c r="Z148" i="10"/>
  <c r="W148" i="10"/>
  <c r="Y148" i="10" s="1"/>
  <c r="H148" i="10"/>
  <c r="G148" i="10"/>
  <c r="F148" i="10"/>
  <c r="W147" i="10"/>
  <c r="Y147" i="10" s="1"/>
  <c r="H147" i="10"/>
  <c r="G147" i="10"/>
  <c r="F147" i="10"/>
  <c r="Z146" i="10"/>
  <c r="W146" i="10"/>
  <c r="Y146" i="10" s="1"/>
  <c r="H146" i="10"/>
  <c r="G146" i="10"/>
  <c r="F146" i="10"/>
  <c r="W145" i="10"/>
  <c r="Y145" i="10" s="1"/>
  <c r="H145" i="10"/>
  <c r="G145" i="10"/>
  <c r="F145" i="10"/>
  <c r="Z144" i="10"/>
  <c r="W144" i="10"/>
  <c r="Y144" i="10" s="1"/>
  <c r="H144" i="10"/>
  <c r="G144" i="10"/>
  <c r="F144" i="10"/>
  <c r="W143" i="10"/>
  <c r="Y143" i="10" s="1"/>
  <c r="H143" i="10"/>
  <c r="G143" i="10"/>
  <c r="F143" i="10"/>
  <c r="Z142" i="10"/>
  <c r="W142" i="10"/>
  <c r="Y142" i="10" s="1"/>
  <c r="H142" i="10"/>
  <c r="G142" i="10"/>
  <c r="F142" i="10"/>
  <c r="W141" i="10"/>
  <c r="Y141" i="10" s="1"/>
  <c r="H141" i="10"/>
  <c r="G141" i="10"/>
  <c r="F141" i="10"/>
  <c r="Z140" i="10"/>
  <c r="W140" i="10"/>
  <c r="Y140" i="10" s="1"/>
  <c r="H140" i="10"/>
  <c r="G140" i="10"/>
  <c r="F140" i="10"/>
  <c r="W139" i="10"/>
  <c r="Y139" i="10" s="1"/>
  <c r="H139" i="10"/>
  <c r="G139" i="10"/>
  <c r="F139" i="10"/>
  <c r="Z138" i="10"/>
  <c r="W138" i="10"/>
  <c r="Y138" i="10" s="1"/>
  <c r="H138" i="10"/>
  <c r="G138" i="10"/>
  <c r="F138" i="10"/>
  <c r="W137" i="10"/>
  <c r="Y137" i="10" s="1"/>
  <c r="H137" i="10"/>
  <c r="G137" i="10"/>
  <c r="F137" i="10"/>
  <c r="Z136" i="10"/>
  <c r="W136" i="10"/>
  <c r="Y136" i="10" s="1"/>
  <c r="H136" i="10"/>
  <c r="G136" i="10"/>
  <c r="F136" i="10"/>
  <c r="W135" i="10"/>
  <c r="Y135" i="10" s="1"/>
  <c r="H135" i="10"/>
  <c r="G135" i="10"/>
  <c r="F135" i="10"/>
  <c r="Z134" i="10"/>
  <c r="W134" i="10"/>
  <c r="Y134" i="10" s="1"/>
  <c r="H134" i="10"/>
  <c r="G134" i="10"/>
  <c r="F134" i="10"/>
  <c r="W133" i="10"/>
  <c r="Y133" i="10" s="1"/>
  <c r="H133" i="10"/>
  <c r="G133" i="10"/>
  <c r="F133" i="10"/>
  <c r="Z132" i="10"/>
  <c r="W132" i="10"/>
  <c r="Y132" i="10" s="1"/>
  <c r="H132" i="10"/>
  <c r="G132" i="10"/>
  <c r="F132" i="10"/>
  <c r="W131" i="10"/>
  <c r="Y131" i="10" s="1"/>
  <c r="H131" i="10"/>
  <c r="G131" i="10"/>
  <c r="F131" i="10"/>
  <c r="Z130" i="10"/>
  <c r="W130" i="10"/>
  <c r="Y130" i="10" s="1"/>
  <c r="H130" i="10"/>
  <c r="G130" i="10"/>
  <c r="F130" i="10"/>
  <c r="W129" i="10"/>
  <c r="Y129" i="10" s="1"/>
  <c r="H129" i="10"/>
  <c r="G129" i="10"/>
  <c r="F129" i="10"/>
  <c r="Z128" i="10"/>
  <c r="W128" i="10"/>
  <c r="Y128" i="10" s="1"/>
  <c r="H128" i="10"/>
  <c r="G128" i="10"/>
  <c r="F128" i="10"/>
  <c r="W127" i="10"/>
  <c r="Y127" i="10" s="1"/>
  <c r="H127" i="10"/>
  <c r="G127" i="10"/>
  <c r="F127" i="10"/>
  <c r="Z126" i="10"/>
  <c r="W126" i="10"/>
  <c r="Y126" i="10" s="1"/>
  <c r="H126" i="10"/>
  <c r="G126" i="10"/>
  <c r="F126" i="10"/>
  <c r="W125" i="10"/>
  <c r="Y125" i="10" s="1"/>
  <c r="H125" i="10"/>
  <c r="G125" i="10"/>
  <c r="F125" i="10"/>
  <c r="Z124" i="10"/>
  <c r="W124" i="10"/>
  <c r="Y124" i="10" s="1"/>
  <c r="H124" i="10"/>
  <c r="G124" i="10"/>
  <c r="F124" i="10"/>
  <c r="W123" i="10"/>
  <c r="Y123" i="10" s="1"/>
  <c r="H123" i="10"/>
  <c r="G123" i="10"/>
  <c r="F123" i="10"/>
  <c r="Z122" i="10"/>
  <c r="W122" i="10"/>
  <c r="Y122" i="10" s="1"/>
  <c r="H122" i="10"/>
  <c r="G122" i="10"/>
  <c r="F122" i="10"/>
  <c r="W121" i="10"/>
  <c r="Y121" i="10" s="1"/>
  <c r="H121" i="10"/>
  <c r="G121" i="10"/>
  <c r="F121" i="10"/>
  <c r="Z120" i="10"/>
  <c r="W120" i="10"/>
  <c r="Y120" i="10" s="1"/>
  <c r="H120" i="10"/>
  <c r="G120" i="10"/>
  <c r="F120" i="10"/>
  <c r="W119" i="10"/>
  <c r="Y119" i="10" s="1"/>
  <c r="H119" i="10"/>
  <c r="G119" i="10"/>
  <c r="F119" i="10"/>
  <c r="Z118" i="10"/>
  <c r="W118" i="10"/>
  <c r="Y118" i="10" s="1"/>
  <c r="H118" i="10"/>
  <c r="G118" i="10"/>
  <c r="F118" i="10"/>
  <c r="W117" i="10"/>
  <c r="Y117" i="10" s="1"/>
  <c r="H117" i="10"/>
  <c r="G117" i="10"/>
  <c r="F117" i="10"/>
  <c r="Z116" i="10"/>
  <c r="W116" i="10"/>
  <c r="Y116" i="10" s="1"/>
  <c r="H116" i="10"/>
  <c r="G116" i="10"/>
  <c r="F116" i="10"/>
  <c r="W115" i="10"/>
  <c r="Y115" i="10" s="1"/>
  <c r="H115" i="10"/>
  <c r="G115" i="10"/>
  <c r="F115" i="10"/>
  <c r="Z114" i="10"/>
  <c r="W114" i="10"/>
  <c r="Y114" i="10" s="1"/>
  <c r="H114" i="10"/>
  <c r="G114" i="10"/>
  <c r="F114" i="10"/>
  <c r="W113" i="10"/>
  <c r="Y113" i="10" s="1"/>
  <c r="H113" i="10"/>
  <c r="G113" i="10"/>
  <c r="F113" i="10"/>
  <c r="Y112" i="10"/>
  <c r="W112" i="10"/>
  <c r="H112" i="10"/>
  <c r="G112" i="10"/>
  <c r="F112" i="10"/>
  <c r="W111" i="10"/>
  <c r="Y111" i="10" s="1"/>
  <c r="H111" i="10"/>
  <c r="G111" i="10"/>
  <c r="F111" i="10"/>
  <c r="W110" i="10"/>
  <c r="Y110" i="10" s="1"/>
  <c r="H110" i="10"/>
  <c r="G110" i="10"/>
  <c r="F110" i="10"/>
  <c r="W109" i="10"/>
  <c r="Y109" i="10" s="1"/>
  <c r="H109" i="10"/>
  <c r="G109" i="10"/>
  <c r="F109" i="10"/>
  <c r="W108" i="10"/>
  <c r="Y108" i="10" s="1"/>
  <c r="H108" i="10"/>
  <c r="G108" i="10"/>
  <c r="F108" i="10"/>
  <c r="W107" i="10"/>
  <c r="Y107" i="10" s="1"/>
  <c r="H107" i="10"/>
  <c r="G107" i="10"/>
  <c r="F107" i="10"/>
  <c r="Y106" i="10"/>
  <c r="W106" i="10"/>
  <c r="H106" i="10"/>
  <c r="G106" i="10"/>
  <c r="F106" i="10"/>
  <c r="W105" i="10"/>
  <c r="Y105" i="10" s="1"/>
  <c r="H105" i="10"/>
  <c r="G105" i="10"/>
  <c r="F105" i="10"/>
  <c r="W104" i="10"/>
  <c r="Y104" i="10" s="1"/>
  <c r="H104" i="10"/>
  <c r="G104" i="10"/>
  <c r="F104" i="10"/>
  <c r="W103" i="10"/>
  <c r="Y103" i="10" s="1"/>
  <c r="H103" i="10"/>
  <c r="G103" i="10"/>
  <c r="F103" i="10"/>
  <c r="W102" i="10"/>
  <c r="Y102" i="10" s="1"/>
  <c r="H102" i="10"/>
  <c r="G102" i="10"/>
  <c r="F102" i="10"/>
  <c r="W101" i="10"/>
  <c r="Y101" i="10" s="1"/>
  <c r="H101" i="10"/>
  <c r="G101" i="10"/>
  <c r="F101" i="10"/>
  <c r="Y100" i="10"/>
  <c r="W100" i="10"/>
  <c r="H100" i="10"/>
  <c r="G100" i="10"/>
  <c r="F100" i="10"/>
  <c r="W99" i="10"/>
  <c r="Y99" i="10" s="1"/>
  <c r="H99" i="10"/>
  <c r="G99" i="10"/>
  <c r="F99" i="10"/>
  <c r="W98" i="10"/>
  <c r="Y98" i="10" s="1"/>
  <c r="H98" i="10"/>
  <c r="G98" i="10"/>
  <c r="F98" i="10"/>
  <c r="W97" i="10"/>
  <c r="Y97" i="10" s="1"/>
  <c r="H97" i="10"/>
  <c r="G97" i="10"/>
  <c r="F97" i="10"/>
  <c r="W96" i="10"/>
  <c r="Y96" i="10" s="1"/>
  <c r="H96" i="10"/>
  <c r="G96" i="10"/>
  <c r="F96" i="10"/>
  <c r="W95" i="10"/>
  <c r="Y95" i="10" s="1"/>
  <c r="H95" i="10"/>
  <c r="G95" i="10"/>
  <c r="F95" i="10"/>
  <c r="Y94" i="10"/>
  <c r="W94" i="10"/>
  <c r="H94" i="10"/>
  <c r="G94" i="10"/>
  <c r="F94" i="10"/>
  <c r="W93" i="10"/>
  <c r="Y93" i="10" s="1"/>
  <c r="H93" i="10"/>
  <c r="G93" i="10"/>
  <c r="F93" i="10"/>
  <c r="W92" i="10"/>
  <c r="Y92" i="10" s="1"/>
  <c r="H92" i="10"/>
  <c r="G92" i="10"/>
  <c r="F92" i="10"/>
  <c r="W91" i="10"/>
  <c r="Y91" i="10" s="1"/>
  <c r="H91" i="10"/>
  <c r="G91" i="10"/>
  <c r="F91" i="10"/>
  <c r="W90" i="10"/>
  <c r="Y90" i="10" s="1"/>
  <c r="H90" i="10"/>
  <c r="G90" i="10"/>
  <c r="F90" i="10"/>
  <c r="Y89" i="10"/>
  <c r="W89" i="10"/>
  <c r="Z89" i="10" s="1"/>
  <c r="H89" i="10"/>
  <c r="G89" i="10"/>
  <c r="F89" i="10"/>
  <c r="W88" i="10"/>
  <c r="Z88" i="10" s="1"/>
  <c r="H88" i="10"/>
  <c r="G88" i="10"/>
  <c r="F88" i="10"/>
  <c r="W87" i="10"/>
  <c r="Z87" i="10" s="1"/>
  <c r="H87" i="10"/>
  <c r="G87" i="10"/>
  <c r="F87" i="10"/>
  <c r="Y86" i="10"/>
  <c r="W86" i="10"/>
  <c r="Z86" i="10" s="1"/>
  <c r="H86" i="10"/>
  <c r="G86" i="10"/>
  <c r="F86" i="10"/>
  <c r="W85" i="10"/>
  <c r="Z85" i="10" s="1"/>
  <c r="H85" i="10"/>
  <c r="G85" i="10"/>
  <c r="F85" i="10"/>
  <c r="W84" i="10"/>
  <c r="Z84" i="10" s="1"/>
  <c r="H84" i="10"/>
  <c r="G84" i="10"/>
  <c r="F84" i="10"/>
  <c r="Y83" i="10"/>
  <c r="W83" i="10"/>
  <c r="Z83" i="10" s="1"/>
  <c r="H83" i="10"/>
  <c r="G83" i="10"/>
  <c r="F83" i="10"/>
  <c r="W82" i="10"/>
  <c r="Z82" i="10" s="1"/>
  <c r="H82" i="10"/>
  <c r="G82" i="10"/>
  <c r="F82" i="10"/>
  <c r="W81" i="10"/>
  <c r="Z81" i="10" s="1"/>
  <c r="H81" i="10"/>
  <c r="G81" i="10"/>
  <c r="F81" i="10"/>
  <c r="Y80" i="10"/>
  <c r="W80" i="10"/>
  <c r="Z80" i="10" s="1"/>
  <c r="H80" i="10"/>
  <c r="G80" i="10"/>
  <c r="F80" i="10"/>
  <c r="W79" i="10"/>
  <c r="Z79" i="10" s="1"/>
  <c r="H79" i="10"/>
  <c r="G79" i="10"/>
  <c r="F79" i="10"/>
  <c r="W78" i="10"/>
  <c r="Z78" i="10" s="1"/>
  <c r="H78" i="10"/>
  <c r="G78" i="10"/>
  <c r="F78" i="10"/>
  <c r="W77" i="10"/>
  <c r="Z77" i="10" s="1"/>
  <c r="H77" i="10"/>
  <c r="G77" i="10"/>
  <c r="F77" i="10"/>
  <c r="W76" i="10"/>
  <c r="Z76" i="10" s="1"/>
  <c r="H76" i="10"/>
  <c r="G76" i="10"/>
  <c r="F76" i="10"/>
  <c r="Y75" i="10"/>
  <c r="W75" i="10"/>
  <c r="Z75" i="10" s="1"/>
  <c r="H75" i="10"/>
  <c r="G75" i="10"/>
  <c r="F75" i="10"/>
  <c r="W74" i="10"/>
  <c r="Z74" i="10" s="1"/>
  <c r="Z73" i="10"/>
  <c r="Y73" i="10"/>
  <c r="W73" i="10"/>
  <c r="H73" i="10"/>
  <c r="G73" i="10"/>
  <c r="F73" i="10"/>
  <c r="Z72" i="10"/>
  <c r="Y72" i="10"/>
  <c r="W72" i="10"/>
  <c r="H72" i="10"/>
  <c r="G72" i="10"/>
  <c r="F72" i="10"/>
  <c r="Z71" i="10"/>
  <c r="Y71" i="10"/>
  <c r="W71" i="10"/>
  <c r="H71" i="10"/>
  <c r="G71" i="10"/>
  <c r="F71" i="10"/>
  <c r="Z70" i="10"/>
  <c r="Y70" i="10"/>
  <c r="W70" i="10"/>
  <c r="H70" i="10"/>
  <c r="G70" i="10"/>
  <c r="F70" i="10"/>
  <c r="Z69" i="10"/>
  <c r="Y69" i="10"/>
  <c r="W69" i="10"/>
  <c r="H69" i="10"/>
  <c r="G69" i="10"/>
  <c r="F69" i="10"/>
  <c r="Z68" i="10"/>
  <c r="Y68" i="10"/>
  <c r="W68" i="10"/>
  <c r="H68" i="10"/>
  <c r="G68" i="10"/>
  <c r="F68" i="10"/>
  <c r="Z67" i="10"/>
  <c r="Y67" i="10"/>
  <c r="W67" i="10"/>
  <c r="H67" i="10"/>
  <c r="G67" i="10"/>
  <c r="F67" i="10"/>
  <c r="Z66" i="10"/>
  <c r="Y66" i="10"/>
  <c r="W66" i="10"/>
  <c r="H66" i="10"/>
  <c r="G66" i="10"/>
  <c r="F66" i="10"/>
  <c r="Z65" i="10"/>
  <c r="Y65" i="10"/>
  <c r="W65" i="10"/>
  <c r="H65" i="10"/>
  <c r="G65" i="10"/>
  <c r="F65" i="10"/>
  <c r="Z64" i="10"/>
  <c r="Y64" i="10"/>
  <c r="W64" i="10"/>
  <c r="H64" i="10"/>
  <c r="G64" i="10"/>
  <c r="F64" i="10"/>
  <c r="Z63" i="10"/>
  <c r="Y63" i="10"/>
  <c r="W63" i="10"/>
  <c r="H63" i="10"/>
  <c r="G63" i="10"/>
  <c r="F63" i="10"/>
  <c r="Z62" i="10"/>
  <c r="Y62" i="10"/>
  <c r="W62" i="10"/>
  <c r="H62" i="10"/>
  <c r="G62" i="10"/>
  <c r="F62" i="10"/>
  <c r="Z61" i="10"/>
  <c r="Y61" i="10"/>
  <c r="W61" i="10"/>
  <c r="H61" i="10"/>
  <c r="G61" i="10"/>
  <c r="F61" i="10"/>
  <c r="Z60" i="10"/>
  <c r="Y60" i="10"/>
  <c r="W60" i="10"/>
  <c r="H60" i="10"/>
  <c r="G60" i="10"/>
  <c r="F60" i="10"/>
  <c r="Z59" i="10"/>
  <c r="Y59" i="10"/>
  <c r="W59" i="10"/>
  <c r="H59" i="10"/>
  <c r="G59" i="10"/>
  <c r="F59" i="10"/>
  <c r="Z58" i="10"/>
  <c r="Y58" i="10"/>
  <c r="W58" i="10"/>
  <c r="H58" i="10"/>
  <c r="G58" i="10"/>
  <c r="F58" i="10"/>
  <c r="Z57" i="10"/>
  <c r="Y57" i="10"/>
  <c r="W57" i="10"/>
  <c r="H57" i="10"/>
  <c r="G57" i="10"/>
  <c r="F57" i="10"/>
  <c r="Z56" i="10"/>
  <c r="Y56" i="10"/>
  <c r="W56" i="10"/>
  <c r="H56" i="10"/>
  <c r="G56" i="10"/>
  <c r="F56" i="10"/>
  <c r="Z55" i="10"/>
  <c r="Y55" i="10"/>
  <c r="W55" i="10"/>
  <c r="H55" i="10"/>
  <c r="G55" i="10"/>
  <c r="F55" i="10"/>
  <c r="Z54" i="10"/>
  <c r="Y54" i="10"/>
  <c r="W54" i="10"/>
  <c r="H54" i="10"/>
  <c r="G54" i="10"/>
  <c r="F54" i="10"/>
  <c r="Z53" i="10"/>
  <c r="Y53" i="10"/>
  <c r="W53" i="10"/>
  <c r="H53" i="10"/>
  <c r="G53" i="10"/>
  <c r="F53" i="10"/>
  <c r="Z52" i="10"/>
  <c r="Y52" i="10"/>
  <c r="W52" i="10"/>
  <c r="H52" i="10"/>
  <c r="G52" i="10"/>
  <c r="F52" i="10"/>
  <c r="Z51" i="10"/>
  <c r="Y51" i="10"/>
  <c r="W51" i="10"/>
  <c r="H51" i="10"/>
  <c r="G51" i="10"/>
  <c r="F51" i="10"/>
  <c r="Z50" i="10"/>
  <c r="Y50" i="10"/>
  <c r="W50" i="10"/>
  <c r="H50" i="10"/>
  <c r="G50" i="10"/>
  <c r="F50" i="10"/>
  <c r="Z49" i="10"/>
  <c r="Y49" i="10"/>
  <c r="W49" i="10"/>
  <c r="H49" i="10"/>
  <c r="G49" i="10"/>
  <c r="F49" i="10"/>
  <c r="Z48" i="10"/>
  <c r="Y48" i="10"/>
  <c r="W48" i="10"/>
  <c r="H48" i="10"/>
  <c r="G48" i="10"/>
  <c r="F48" i="10"/>
  <c r="Z47" i="10"/>
  <c r="Y47" i="10"/>
  <c r="W47" i="10"/>
  <c r="W46" i="10"/>
  <c r="Z46" i="10" s="1"/>
  <c r="H46" i="10"/>
  <c r="G46" i="10"/>
  <c r="F46" i="10"/>
  <c r="W45" i="10"/>
  <c r="Z45" i="10" s="1"/>
  <c r="H45" i="10"/>
  <c r="G45" i="10"/>
  <c r="F45" i="10"/>
  <c r="W44" i="10"/>
  <c r="Z44" i="10" s="1"/>
  <c r="H44" i="10"/>
  <c r="G44" i="10"/>
  <c r="F44" i="10"/>
  <c r="Z43" i="10"/>
  <c r="W43" i="10"/>
  <c r="Y43" i="10" s="1"/>
  <c r="H43" i="10"/>
  <c r="G43" i="10"/>
  <c r="F43" i="10"/>
  <c r="W42" i="10"/>
  <c r="Y42" i="10" s="1"/>
  <c r="H42" i="10"/>
  <c r="G42" i="10"/>
  <c r="F42" i="10"/>
  <c r="Z41" i="10"/>
  <c r="W41" i="10"/>
  <c r="Y41" i="10" s="1"/>
  <c r="H41" i="10"/>
  <c r="G41" i="10"/>
  <c r="F41" i="10"/>
  <c r="Z40" i="10"/>
  <c r="W40" i="10"/>
  <c r="Y40" i="10" s="1"/>
  <c r="H40" i="10"/>
  <c r="G40" i="10"/>
  <c r="F40" i="10"/>
  <c r="Z39" i="10"/>
  <c r="W39" i="10"/>
  <c r="Y39" i="10" s="1"/>
  <c r="H39" i="10"/>
  <c r="G39" i="10"/>
  <c r="F39" i="10"/>
  <c r="W38" i="10"/>
  <c r="Y38" i="10" s="1"/>
  <c r="H38" i="10"/>
  <c r="G38" i="10"/>
  <c r="F38" i="10"/>
  <c r="Z37" i="10"/>
  <c r="W37" i="10"/>
  <c r="Y37" i="10" s="1"/>
  <c r="H37" i="10"/>
  <c r="G37" i="10"/>
  <c r="F37" i="10"/>
  <c r="W36" i="10"/>
  <c r="Y36" i="10" s="1"/>
  <c r="H36" i="10"/>
  <c r="G36" i="10"/>
  <c r="F36" i="10"/>
  <c r="Z35" i="10"/>
  <c r="W35" i="10"/>
  <c r="Y35" i="10" s="1"/>
  <c r="H35" i="10"/>
  <c r="G35" i="10"/>
  <c r="F35" i="10"/>
  <c r="Z34" i="10"/>
  <c r="W34" i="10"/>
  <c r="Y34" i="10" s="1"/>
  <c r="H34" i="10"/>
  <c r="G34" i="10"/>
  <c r="F34" i="10"/>
  <c r="Z33" i="10"/>
  <c r="W33" i="10"/>
  <c r="Y33" i="10" s="1"/>
  <c r="H33" i="10"/>
  <c r="G33" i="10"/>
  <c r="F33" i="10"/>
  <c r="W32" i="10"/>
  <c r="Y32" i="10" s="1"/>
  <c r="H32" i="10"/>
  <c r="G32" i="10"/>
  <c r="F32" i="10"/>
  <c r="Z31" i="10"/>
  <c r="W31" i="10"/>
  <c r="Y31" i="10" s="1"/>
  <c r="H31" i="10"/>
  <c r="G31" i="10"/>
  <c r="F31" i="10"/>
  <c r="W30" i="10"/>
  <c r="Y30" i="10" s="1"/>
  <c r="H30" i="10"/>
  <c r="G30" i="10"/>
  <c r="F30" i="10"/>
  <c r="Z29" i="10"/>
  <c r="W29" i="10"/>
  <c r="Y29" i="10" s="1"/>
  <c r="H29" i="10"/>
  <c r="G29" i="10"/>
  <c r="F29" i="10"/>
  <c r="Z28" i="10"/>
  <c r="W28" i="10"/>
  <c r="Y28" i="10" s="1"/>
  <c r="H28" i="10"/>
  <c r="G28" i="10"/>
  <c r="F28" i="10"/>
  <c r="Z27" i="10"/>
  <c r="W27" i="10"/>
  <c r="Y27" i="10" s="1"/>
  <c r="H27" i="10"/>
  <c r="G27" i="10"/>
  <c r="F27" i="10"/>
  <c r="W26" i="10"/>
  <c r="Y26" i="10" s="1"/>
  <c r="H26" i="10"/>
  <c r="G26" i="10"/>
  <c r="F26" i="10"/>
  <c r="Z25" i="10"/>
  <c r="W25" i="10"/>
  <c r="Y25" i="10" s="1"/>
  <c r="H25" i="10"/>
  <c r="G25" i="10"/>
  <c r="F25" i="10"/>
  <c r="W24" i="10"/>
  <c r="Y24" i="10" s="1"/>
  <c r="H24" i="10"/>
  <c r="G24" i="10"/>
  <c r="F24" i="10"/>
  <c r="Z23" i="10"/>
  <c r="W23" i="10"/>
  <c r="Y23" i="10" s="1"/>
  <c r="H23" i="10"/>
  <c r="G23" i="10"/>
  <c r="F23" i="10"/>
  <c r="Z22" i="10"/>
  <c r="W22" i="10"/>
  <c r="Y22" i="10" s="1"/>
  <c r="H22" i="10"/>
  <c r="G22" i="10"/>
  <c r="F22" i="10"/>
  <c r="Z21" i="10"/>
  <c r="W21" i="10"/>
  <c r="Y21" i="10" s="1"/>
  <c r="H21" i="10"/>
  <c r="G21" i="10"/>
  <c r="F21" i="10"/>
  <c r="W20" i="10"/>
  <c r="Y20" i="10" s="1"/>
  <c r="H20" i="10"/>
  <c r="G20" i="10"/>
  <c r="F20" i="10"/>
  <c r="Z19" i="10"/>
  <c r="W19" i="10"/>
  <c r="Y19" i="10" s="1"/>
  <c r="H19" i="10"/>
  <c r="G19" i="10"/>
  <c r="F19" i="10"/>
  <c r="W18" i="10"/>
  <c r="Y18" i="10" s="1"/>
  <c r="H18" i="10"/>
  <c r="G18" i="10"/>
  <c r="F18" i="10"/>
  <c r="Z17" i="10"/>
  <c r="W17" i="10"/>
  <c r="Y17" i="10" s="1"/>
  <c r="H17" i="10"/>
  <c r="G17" i="10"/>
  <c r="F17" i="10"/>
  <c r="Z16" i="10"/>
  <c r="W16" i="10"/>
  <c r="Y16" i="10" s="1"/>
  <c r="H16" i="10"/>
  <c r="G16" i="10"/>
  <c r="F16" i="10"/>
  <c r="Z15" i="10"/>
  <c r="W15" i="10"/>
  <c r="Y15" i="10" s="1"/>
  <c r="H15" i="10"/>
  <c r="G15" i="10"/>
  <c r="F15" i="10"/>
  <c r="W14" i="10"/>
  <c r="Y14" i="10" s="1"/>
  <c r="H14" i="10"/>
  <c r="G14" i="10"/>
  <c r="F14" i="10"/>
  <c r="Z13" i="10"/>
  <c r="W13" i="10"/>
  <c r="Y13" i="10" s="1"/>
  <c r="H13" i="10"/>
  <c r="G13" i="10"/>
  <c r="F13" i="10"/>
  <c r="W12" i="10"/>
  <c r="Y12" i="10" s="1"/>
  <c r="H12" i="10"/>
  <c r="G12" i="10"/>
  <c r="F12" i="10"/>
  <c r="Z11" i="10"/>
  <c r="W11" i="10"/>
  <c r="Y11" i="10" s="1"/>
  <c r="H11" i="10"/>
  <c r="G11" i="10"/>
  <c r="F11" i="10"/>
  <c r="Z10" i="10"/>
  <c r="W10" i="10"/>
  <c r="Y10" i="10" s="1"/>
  <c r="H10" i="10"/>
  <c r="G10" i="10"/>
  <c r="F10" i="10"/>
  <c r="Z9" i="10"/>
  <c r="W9" i="10"/>
  <c r="Y9" i="10" s="1"/>
  <c r="H9" i="10"/>
  <c r="G9" i="10"/>
  <c r="F9" i="10"/>
  <c r="W8" i="10"/>
  <c r="Y8" i="10" s="1"/>
  <c r="H8" i="10"/>
  <c r="G8" i="10"/>
  <c r="F8" i="10"/>
  <c r="Z7" i="10"/>
  <c r="W7" i="10"/>
  <c r="Y7" i="10" s="1"/>
  <c r="H7" i="10"/>
  <c r="G7" i="10"/>
  <c r="F7" i="10"/>
  <c r="W76" i="9"/>
  <c r="Z76" i="9" s="1"/>
  <c r="H76" i="9"/>
  <c r="G76" i="9"/>
  <c r="F76" i="9"/>
  <c r="W75" i="9"/>
  <c r="Z75" i="9" s="1"/>
  <c r="H75" i="9"/>
  <c r="G75" i="9"/>
  <c r="F75" i="9"/>
  <c r="W74" i="9"/>
  <c r="Z74" i="9" s="1"/>
  <c r="H74" i="9"/>
  <c r="G74" i="9"/>
  <c r="F74" i="9"/>
  <c r="W73" i="9"/>
  <c r="Z73" i="9" s="1"/>
  <c r="H73" i="9"/>
  <c r="G73" i="9"/>
  <c r="F73" i="9"/>
  <c r="W72" i="9"/>
  <c r="Z72" i="9" s="1"/>
  <c r="H72" i="9"/>
  <c r="G72" i="9"/>
  <c r="F72" i="9"/>
  <c r="W71" i="9"/>
  <c r="Z71" i="9" s="1"/>
  <c r="H71" i="9"/>
  <c r="G71" i="9"/>
  <c r="F71" i="9"/>
  <c r="W70" i="9"/>
  <c r="Z70" i="9" s="1"/>
  <c r="H70" i="9"/>
  <c r="G70" i="9"/>
  <c r="F70" i="9"/>
  <c r="W69" i="9"/>
  <c r="Z69" i="9" s="1"/>
  <c r="H69" i="9"/>
  <c r="G69" i="9"/>
  <c r="F69" i="9"/>
  <c r="W68" i="9"/>
  <c r="Z68" i="9" s="1"/>
  <c r="H68" i="9"/>
  <c r="G68" i="9"/>
  <c r="F68" i="9"/>
  <c r="W67" i="9"/>
  <c r="Z67" i="9" s="1"/>
  <c r="H67" i="9"/>
  <c r="G67" i="9"/>
  <c r="F67" i="9"/>
  <c r="W66" i="9"/>
  <c r="Z66" i="9" s="1"/>
  <c r="H66" i="9"/>
  <c r="G66" i="9"/>
  <c r="F66" i="9"/>
  <c r="W65" i="9"/>
  <c r="Z65" i="9" s="1"/>
  <c r="H65" i="9"/>
  <c r="G65" i="9"/>
  <c r="F65" i="9"/>
  <c r="W64" i="9"/>
  <c r="Z64" i="9" s="1"/>
  <c r="H64" i="9"/>
  <c r="G64" i="9"/>
  <c r="F64" i="9"/>
  <c r="W63" i="9"/>
  <c r="Z63" i="9" s="1"/>
  <c r="H63" i="9"/>
  <c r="G63" i="9"/>
  <c r="F63" i="9"/>
  <c r="W62" i="9"/>
  <c r="Z62" i="9" s="1"/>
  <c r="H62" i="9"/>
  <c r="G62" i="9"/>
  <c r="F62" i="9"/>
  <c r="W61" i="9"/>
  <c r="Z61" i="9" s="1"/>
  <c r="H61" i="9"/>
  <c r="G61" i="9"/>
  <c r="F61" i="9"/>
  <c r="W60" i="9"/>
  <c r="Z60" i="9" s="1"/>
  <c r="H60" i="9"/>
  <c r="G60" i="9"/>
  <c r="F60" i="9"/>
  <c r="W59" i="9"/>
  <c r="Z59" i="9" s="1"/>
  <c r="H59" i="9"/>
  <c r="G59" i="9"/>
  <c r="F59" i="9"/>
  <c r="W58" i="9"/>
  <c r="Z58" i="9" s="1"/>
  <c r="H58" i="9"/>
  <c r="G58" i="9"/>
  <c r="F58" i="9"/>
  <c r="W57" i="9"/>
  <c r="Z57" i="9" s="1"/>
  <c r="H57" i="9"/>
  <c r="G57" i="9"/>
  <c r="F57" i="9"/>
  <c r="W56" i="9"/>
  <c r="Z56" i="9" s="1"/>
  <c r="H56" i="9"/>
  <c r="G56" i="9"/>
  <c r="F56" i="9"/>
  <c r="W55" i="9"/>
  <c r="Z55" i="9" s="1"/>
  <c r="H55" i="9"/>
  <c r="G55" i="9"/>
  <c r="F55" i="9"/>
  <c r="W54" i="9"/>
  <c r="Z54" i="9" s="1"/>
  <c r="H54" i="9"/>
  <c r="G54" i="9"/>
  <c r="F54" i="9"/>
  <c r="W53" i="9"/>
  <c r="Z53" i="9" s="1"/>
  <c r="H53" i="9"/>
  <c r="G53" i="9"/>
  <c r="F53" i="9"/>
  <c r="W52" i="9"/>
  <c r="Z52" i="9" s="1"/>
  <c r="H52" i="9"/>
  <c r="G52" i="9"/>
  <c r="F52" i="9"/>
  <c r="W51" i="9"/>
  <c r="Z51" i="9" s="1"/>
  <c r="H51" i="9"/>
  <c r="G51" i="9"/>
  <c r="F51" i="9"/>
  <c r="W50" i="9"/>
  <c r="Z50" i="9" s="1"/>
  <c r="H50" i="9"/>
  <c r="G50" i="9"/>
  <c r="F50" i="9"/>
  <c r="W49" i="9"/>
  <c r="Z49" i="9" s="1"/>
  <c r="H49" i="9"/>
  <c r="G49" i="9"/>
  <c r="F49" i="9"/>
  <c r="W48" i="9"/>
  <c r="Z48" i="9" s="1"/>
  <c r="H48" i="9"/>
  <c r="G48" i="9"/>
  <c r="F48" i="9"/>
  <c r="W47" i="9"/>
  <c r="Z47" i="9" s="1"/>
  <c r="H47" i="9"/>
  <c r="G47" i="9"/>
  <c r="F47" i="9"/>
  <c r="W46" i="9"/>
  <c r="Z46" i="9" s="1"/>
  <c r="H46" i="9"/>
  <c r="G46" i="9"/>
  <c r="F46" i="9"/>
  <c r="W45" i="9"/>
  <c r="Z45" i="9" s="1"/>
  <c r="H45" i="9"/>
  <c r="G45" i="9"/>
  <c r="F45" i="9"/>
  <c r="W44" i="9"/>
  <c r="Z44" i="9" s="1"/>
  <c r="H44" i="9"/>
  <c r="G44" i="9"/>
  <c r="F44" i="9"/>
  <c r="W43" i="9"/>
  <c r="Z43" i="9" s="1"/>
  <c r="H43" i="9"/>
  <c r="G43" i="9"/>
  <c r="F43" i="9"/>
  <c r="W42" i="9"/>
  <c r="Z42" i="9" s="1"/>
  <c r="H42" i="9"/>
  <c r="G42" i="9"/>
  <c r="F42" i="9"/>
  <c r="W41" i="9"/>
  <c r="Z41" i="9" s="1"/>
  <c r="H41" i="9"/>
  <c r="G41" i="9"/>
  <c r="F41" i="9"/>
  <c r="W40" i="9"/>
  <c r="Z40" i="9" s="1"/>
  <c r="H40" i="9"/>
  <c r="G40" i="9"/>
  <c r="F40" i="9"/>
  <c r="W39" i="9"/>
  <c r="Z39" i="9" s="1"/>
  <c r="H39" i="9"/>
  <c r="G39" i="9"/>
  <c r="F39" i="9"/>
  <c r="W38" i="9"/>
  <c r="Z38" i="9" s="1"/>
  <c r="H38" i="9"/>
  <c r="G38" i="9"/>
  <c r="F38" i="9"/>
  <c r="W37" i="9"/>
  <c r="Z37" i="9" s="1"/>
  <c r="H37" i="9"/>
  <c r="G37" i="9"/>
  <c r="F37" i="9"/>
  <c r="W36" i="9"/>
  <c r="H36" i="9"/>
  <c r="G36" i="9"/>
  <c r="F36" i="9"/>
  <c r="W35" i="9"/>
  <c r="H35" i="9"/>
  <c r="G35" i="9"/>
  <c r="F35" i="9"/>
  <c r="W34" i="9"/>
  <c r="H34" i="9"/>
  <c r="G34" i="9"/>
  <c r="F34" i="9"/>
  <c r="W33" i="9"/>
  <c r="H33" i="9"/>
  <c r="G33" i="9"/>
  <c r="F33" i="9"/>
  <c r="W32" i="9"/>
  <c r="H32" i="9"/>
  <c r="G32" i="9"/>
  <c r="F32" i="9"/>
  <c r="W31" i="9"/>
  <c r="H31" i="9"/>
  <c r="G31" i="9"/>
  <c r="F31" i="9"/>
  <c r="W30" i="9"/>
  <c r="H30" i="9"/>
  <c r="G30" i="9"/>
  <c r="F30" i="9"/>
  <c r="W29" i="9"/>
  <c r="H29" i="9"/>
  <c r="G29" i="9"/>
  <c r="F29" i="9"/>
  <c r="W28" i="9"/>
  <c r="H28" i="9"/>
  <c r="G28" i="9"/>
  <c r="F28" i="9"/>
  <c r="W27" i="9"/>
  <c r="H27" i="9"/>
  <c r="G27" i="9"/>
  <c r="F27" i="9"/>
  <c r="W26" i="9"/>
  <c r="H26" i="9"/>
  <c r="G26" i="9"/>
  <c r="F26" i="9"/>
  <c r="W25" i="9"/>
  <c r="H25" i="9"/>
  <c r="G25" i="9"/>
  <c r="F25" i="9"/>
  <c r="W24" i="9"/>
  <c r="H24" i="9"/>
  <c r="G24" i="9"/>
  <c r="F24" i="9"/>
  <c r="W23" i="9"/>
  <c r="H23" i="9"/>
  <c r="G23" i="9"/>
  <c r="F23" i="9"/>
  <c r="W22" i="9"/>
  <c r="H22" i="9"/>
  <c r="G22" i="9"/>
  <c r="F22" i="9"/>
  <c r="W21" i="9"/>
  <c r="H21" i="9"/>
  <c r="G21" i="9"/>
  <c r="F21" i="9"/>
  <c r="W20" i="9"/>
  <c r="H20" i="9"/>
  <c r="G20" i="9"/>
  <c r="F20" i="9"/>
  <c r="W19" i="9"/>
  <c r="H19" i="9"/>
  <c r="G19" i="9"/>
  <c r="F19" i="9"/>
  <c r="W18" i="9"/>
  <c r="H18" i="9"/>
  <c r="G18" i="9"/>
  <c r="F18" i="9"/>
  <c r="W17" i="9"/>
  <c r="H17" i="9"/>
  <c r="G17" i="9"/>
  <c r="F17" i="9"/>
  <c r="W16" i="9"/>
  <c r="H16" i="9"/>
  <c r="G16" i="9"/>
  <c r="F16" i="9"/>
  <c r="W15" i="9"/>
  <c r="H15" i="9"/>
  <c r="G15" i="9"/>
  <c r="F15" i="9"/>
  <c r="W14" i="9"/>
  <c r="H14" i="9"/>
  <c r="G14" i="9"/>
  <c r="F14" i="9"/>
  <c r="W13" i="9"/>
  <c r="H13" i="9"/>
  <c r="G13" i="9"/>
  <c r="F13" i="9"/>
  <c r="W12" i="9"/>
  <c r="H12" i="9"/>
  <c r="G12" i="9"/>
  <c r="F12" i="9"/>
  <c r="W11" i="9"/>
  <c r="H11" i="9"/>
  <c r="G11" i="9"/>
  <c r="F11" i="9"/>
  <c r="W10" i="9"/>
  <c r="H10" i="9"/>
  <c r="G10" i="9"/>
  <c r="F10" i="9"/>
  <c r="W9" i="9"/>
  <c r="H9" i="9"/>
  <c r="G9" i="9"/>
  <c r="F9" i="9"/>
  <c r="W8" i="9"/>
  <c r="H8" i="9"/>
  <c r="G8" i="9"/>
  <c r="F8" i="9"/>
  <c r="W7" i="9"/>
  <c r="H7" i="9"/>
  <c r="G7" i="9"/>
  <c r="F7" i="9"/>
  <c r="W75" i="8"/>
  <c r="Y75" i="8" s="1"/>
  <c r="H75" i="8"/>
  <c r="G75" i="8"/>
  <c r="F75" i="8"/>
  <c r="W74" i="8"/>
  <c r="Y74" i="8" s="1"/>
  <c r="H74" i="8"/>
  <c r="G74" i="8"/>
  <c r="F74" i="8"/>
  <c r="W73" i="8"/>
  <c r="Y73" i="8" s="1"/>
  <c r="H73" i="8"/>
  <c r="G73" i="8"/>
  <c r="F73" i="8"/>
  <c r="Z72" i="8"/>
  <c r="W72" i="8"/>
  <c r="Y72" i="8" s="1"/>
  <c r="H72" i="8"/>
  <c r="G72" i="8"/>
  <c r="F72" i="8"/>
  <c r="W71" i="8"/>
  <c r="Y71" i="8" s="1"/>
  <c r="H71" i="8"/>
  <c r="G71" i="8"/>
  <c r="F71" i="8"/>
  <c r="W70" i="8"/>
  <c r="H70" i="8"/>
  <c r="G70" i="8"/>
  <c r="F70" i="8"/>
  <c r="W69" i="8"/>
  <c r="Y69" i="8" s="1"/>
  <c r="H69" i="8"/>
  <c r="G69" i="8"/>
  <c r="F69" i="8"/>
  <c r="W68" i="8"/>
  <c r="Y68" i="8" s="1"/>
  <c r="H68" i="8"/>
  <c r="G68" i="8"/>
  <c r="F68" i="8"/>
  <c r="W67" i="8"/>
  <c r="Y67" i="8" s="1"/>
  <c r="H67" i="8"/>
  <c r="G67" i="8"/>
  <c r="F67" i="8"/>
  <c r="W66" i="8"/>
  <c r="Y66" i="8" s="1"/>
  <c r="H66" i="8"/>
  <c r="G66" i="8"/>
  <c r="F66" i="8"/>
  <c r="W65" i="8"/>
  <c r="Y65" i="8" s="1"/>
  <c r="H65" i="8"/>
  <c r="G65" i="8"/>
  <c r="F65" i="8"/>
  <c r="W64" i="8"/>
  <c r="H64" i="8"/>
  <c r="G64" i="8"/>
  <c r="F64" i="8"/>
  <c r="W63" i="8"/>
  <c r="Y63" i="8" s="1"/>
  <c r="H63" i="8"/>
  <c r="G63" i="8"/>
  <c r="F63" i="8"/>
  <c r="W62" i="8"/>
  <c r="Y62" i="8" s="1"/>
  <c r="H62" i="8"/>
  <c r="G62" i="8"/>
  <c r="F62" i="8"/>
  <c r="W61" i="8"/>
  <c r="Y61" i="8" s="1"/>
  <c r="H61" i="8"/>
  <c r="G61" i="8"/>
  <c r="F61" i="8"/>
  <c r="W60" i="8"/>
  <c r="Z60" i="8" s="1"/>
  <c r="H60" i="8"/>
  <c r="G60" i="8"/>
  <c r="F60" i="8"/>
  <c r="W59" i="8"/>
  <c r="Z59" i="8" s="1"/>
  <c r="H59" i="8"/>
  <c r="G59" i="8"/>
  <c r="F59" i="8"/>
  <c r="W58" i="8"/>
  <c r="Z58" i="8" s="1"/>
  <c r="H58" i="8"/>
  <c r="G58" i="8"/>
  <c r="F58" i="8"/>
  <c r="W57" i="8"/>
  <c r="Z57" i="8" s="1"/>
  <c r="H57" i="8"/>
  <c r="G57" i="8"/>
  <c r="F57" i="8"/>
  <c r="W56" i="8"/>
  <c r="Z56" i="8" s="1"/>
  <c r="H56" i="8"/>
  <c r="G56" i="8"/>
  <c r="F56" i="8"/>
  <c r="W55" i="8"/>
  <c r="Z55" i="8" s="1"/>
  <c r="H55" i="8"/>
  <c r="G55" i="8"/>
  <c r="F55" i="8"/>
  <c r="W54" i="8"/>
  <c r="Z54" i="8" s="1"/>
  <c r="H54" i="8"/>
  <c r="G54" i="8"/>
  <c r="F54" i="8"/>
  <c r="W53" i="8"/>
  <c r="Z53" i="8" s="1"/>
  <c r="H53" i="8"/>
  <c r="G53" i="8"/>
  <c r="F53" i="8"/>
  <c r="W52" i="8"/>
  <c r="Z52" i="8" s="1"/>
  <c r="H52" i="8"/>
  <c r="G52" i="8"/>
  <c r="F52" i="8"/>
  <c r="W51" i="8"/>
  <c r="Z51" i="8" s="1"/>
  <c r="H51" i="8"/>
  <c r="G51" i="8"/>
  <c r="F51" i="8"/>
  <c r="W50" i="8"/>
  <c r="Z50" i="8" s="1"/>
  <c r="H50" i="8"/>
  <c r="G50" i="8"/>
  <c r="F50" i="8"/>
  <c r="W49" i="8"/>
  <c r="Z49" i="8" s="1"/>
  <c r="H49" i="8"/>
  <c r="G49" i="8"/>
  <c r="F49" i="8"/>
  <c r="W48" i="8"/>
  <c r="Z48" i="8" s="1"/>
  <c r="H48" i="8"/>
  <c r="G48" i="8"/>
  <c r="F48" i="8"/>
  <c r="W47" i="8"/>
  <c r="Z47" i="8" s="1"/>
  <c r="H47" i="8"/>
  <c r="G47" i="8"/>
  <c r="F47" i="8"/>
  <c r="W46" i="8"/>
  <c r="Z46" i="8" s="1"/>
  <c r="H46" i="8"/>
  <c r="G46" i="8"/>
  <c r="F46" i="8"/>
  <c r="W45" i="8"/>
  <c r="Z45" i="8" s="1"/>
  <c r="H45" i="8"/>
  <c r="G45" i="8"/>
  <c r="F45" i="8"/>
  <c r="W44" i="8"/>
  <c r="Z44" i="8" s="1"/>
  <c r="H44" i="8"/>
  <c r="G44" i="8"/>
  <c r="F44" i="8"/>
  <c r="W43" i="8"/>
  <c r="Z43" i="8" s="1"/>
  <c r="H43" i="8"/>
  <c r="G43" i="8"/>
  <c r="F43" i="8"/>
  <c r="W42" i="8"/>
  <c r="Z42" i="8" s="1"/>
  <c r="H42" i="8"/>
  <c r="G42" i="8"/>
  <c r="F42" i="8"/>
  <c r="W41" i="8"/>
  <c r="Z41" i="8" s="1"/>
  <c r="H41" i="8"/>
  <c r="G41" i="8"/>
  <c r="F41" i="8"/>
  <c r="W40" i="8"/>
  <c r="Z40" i="8" s="1"/>
  <c r="H40" i="8"/>
  <c r="G40" i="8"/>
  <c r="F40" i="8"/>
  <c r="W39" i="8"/>
  <c r="Z39" i="8" s="1"/>
  <c r="H39" i="8"/>
  <c r="G39" i="8"/>
  <c r="F39" i="8"/>
  <c r="W38" i="8"/>
  <c r="Z38" i="8" s="1"/>
  <c r="H38" i="8"/>
  <c r="G38" i="8"/>
  <c r="F38" i="8"/>
  <c r="W37" i="8"/>
  <c r="Z37" i="8" s="1"/>
  <c r="H37" i="8"/>
  <c r="G37" i="8"/>
  <c r="F37" i="8"/>
  <c r="W36" i="8"/>
  <c r="Z36" i="8" s="1"/>
  <c r="H36" i="8"/>
  <c r="G36" i="8"/>
  <c r="F36" i="8"/>
  <c r="W35" i="8"/>
  <c r="Z35" i="8" s="1"/>
  <c r="H35" i="8"/>
  <c r="G35" i="8"/>
  <c r="F35" i="8"/>
  <c r="W34" i="8"/>
  <c r="Z34" i="8" s="1"/>
  <c r="H34" i="8"/>
  <c r="G34" i="8"/>
  <c r="F34" i="8"/>
  <c r="W33" i="8"/>
  <c r="Z33" i="8" s="1"/>
  <c r="H33" i="8"/>
  <c r="G33" i="8"/>
  <c r="F33" i="8"/>
  <c r="W32" i="8"/>
  <c r="Y32" i="8" s="1"/>
  <c r="H32" i="8"/>
  <c r="G32" i="8"/>
  <c r="F32" i="8"/>
  <c r="W31" i="8"/>
  <c r="Y31" i="8" s="1"/>
  <c r="H31" i="8"/>
  <c r="G31" i="8"/>
  <c r="F31" i="8"/>
  <c r="W30" i="8"/>
  <c r="H30" i="8"/>
  <c r="G30" i="8"/>
  <c r="F30" i="8"/>
  <c r="W29" i="8"/>
  <c r="Z29" i="8" s="1"/>
  <c r="H29" i="8"/>
  <c r="G29" i="8"/>
  <c r="F29" i="8"/>
  <c r="W28" i="8"/>
  <c r="Z28" i="8" s="1"/>
  <c r="H28" i="8"/>
  <c r="G28" i="8"/>
  <c r="F28" i="8"/>
  <c r="W27" i="8"/>
  <c r="Z27" i="8" s="1"/>
  <c r="H27" i="8"/>
  <c r="G27" i="8"/>
  <c r="F27" i="8"/>
  <c r="W26" i="8"/>
  <c r="Z26" i="8" s="1"/>
  <c r="H26" i="8"/>
  <c r="G26" i="8"/>
  <c r="F26" i="8"/>
  <c r="W25" i="8"/>
  <c r="Z25" i="8" s="1"/>
  <c r="H25" i="8"/>
  <c r="G25" i="8"/>
  <c r="F25" i="8"/>
  <c r="W24" i="8"/>
  <c r="H24" i="8"/>
  <c r="G24" i="8"/>
  <c r="F24" i="8"/>
  <c r="W23" i="8"/>
  <c r="Z23" i="8" s="1"/>
  <c r="H23" i="8"/>
  <c r="G23" i="8"/>
  <c r="F23" i="8"/>
  <c r="W22" i="8"/>
  <c r="Z22" i="8" s="1"/>
  <c r="H22" i="8"/>
  <c r="G22" i="8"/>
  <c r="F22" i="8"/>
  <c r="W21" i="8"/>
  <c r="Z21" i="8" s="1"/>
  <c r="H21" i="8"/>
  <c r="G21" i="8"/>
  <c r="F21" i="8"/>
  <c r="W20" i="8"/>
  <c r="Z20" i="8" s="1"/>
  <c r="H20" i="8"/>
  <c r="G20" i="8"/>
  <c r="F20" i="8"/>
  <c r="Y19" i="8"/>
  <c r="W19" i="8"/>
  <c r="Z19" i="8" s="1"/>
  <c r="H19" i="8"/>
  <c r="G19" i="8"/>
  <c r="F19" i="8"/>
  <c r="W18" i="8"/>
  <c r="H18" i="8"/>
  <c r="G18" i="8"/>
  <c r="F18" i="8"/>
  <c r="W17" i="8"/>
  <c r="Z17" i="8" s="1"/>
  <c r="H17" i="8"/>
  <c r="G17" i="8"/>
  <c r="F17" i="8"/>
  <c r="W16" i="8"/>
  <c r="Z16" i="8" s="1"/>
  <c r="H16" i="8"/>
  <c r="G16" i="8"/>
  <c r="F16" i="8"/>
  <c r="W15" i="8"/>
  <c r="Z15" i="8" s="1"/>
  <c r="H15" i="8"/>
  <c r="G15" i="8"/>
  <c r="F15" i="8"/>
  <c r="Y14" i="8"/>
  <c r="W14" i="8"/>
  <c r="Z14" i="8" s="1"/>
  <c r="H14" i="8"/>
  <c r="G14" i="8"/>
  <c r="F14" i="8"/>
  <c r="W13" i="8"/>
  <c r="Z13" i="8" s="1"/>
  <c r="H13" i="8"/>
  <c r="G13" i="8"/>
  <c r="F13" i="8"/>
  <c r="W12" i="8"/>
  <c r="H12" i="8"/>
  <c r="G12" i="8"/>
  <c r="F12" i="8"/>
  <c r="W11" i="8"/>
  <c r="Z11" i="8" s="1"/>
  <c r="H11" i="8"/>
  <c r="G11" i="8"/>
  <c r="F11" i="8"/>
  <c r="W10" i="8"/>
  <c r="Z10" i="8" s="1"/>
  <c r="H10" i="8"/>
  <c r="G10" i="8"/>
  <c r="F10" i="8"/>
  <c r="W9" i="8"/>
  <c r="Z9" i="8" s="1"/>
  <c r="H9" i="8"/>
  <c r="G9" i="8"/>
  <c r="F9" i="8"/>
  <c r="W8" i="8"/>
  <c r="Z8" i="8" s="1"/>
  <c r="H8" i="8"/>
  <c r="G8" i="8"/>
  <c r="F8" i="8"/>
  <c r="W7" i="8"/>
  <c r="Z7" i="8" s="1"/>
  <c r="H7" i="8"/>
  <c r="G7" i="8"/>
  <c r="F7" i="8"/>
  <c r="W102" i="7"/>
  <c r="Y102" i="7" s="1"/>
  <c r="H102" i="7"/>
  <c r="G102" i="7"/>
  <c r="F102" i="7"/>
  <c r="W101" i="7"/>
  <c r="Y101" i="7" s="1"/>
  <c r="H101" i="7"/>
  <c r="G101" i="7"/>
  <c r="F101" i="7"/>
  <c r="W100" i="7"/>
  <c r="Y100" i="7" s="1"/>
  <c r="H100" i="7"/>
  <c r="G100" i="7"/>
  <c r="F100" i="7"/>
  <c r="W99" i="7"/>
  <c r="Y99" i="7" s="1"/>
  <c r="H99" i="7"/>
  <c r="G99" i="7"/>
  <c r="F99" i="7"/>
  <c r="W98" i="7"/>
  <c r="Y98" i="7" s="1"/>
  <c r="H98" i="7"/>
  <c r="G98" i="7"/>
  <c r="F98" i="7"/>
  <c r="W97" i="7"/>
  <c r="Y97" i="7" s="1"/>
  <c r="H97" i="7"/>
  <c r="G97" i="7"/>
  <c r="F97" i="7"/>
  <c r="W96" i="7"/>
  <c r="Y96" i="7" s="1"/>
  <c r="W95" i="7"/>
  <c r="H95" i="7"/>
  <c r="G95" i="7"/>
  <c r="F95" i="7"/>
  <c r="W94" i="7"/>
  <c r="H94" i="7"/>
  <c r="G94" i="7"/>
  <c r="F94" i="7"/>
  <c r="W93" i="7"/>
  <c r="H93" i="7"/>
  <c r="G93" i="7"/>
  <c r="F93" i="7"/>
  <c r="W92" i="7"/>
  <c r="H92" i="7"/>
  <c r="G92" i="7"/>
  <c r="F92" i="7"/>
  <c r="W91" i="7"/>
  <c r="H91" i="7"/>
  <c r="G91" i="7"/>
  <c r="F91" i="7"/>
  <c r="W90" i="7"/>
  <c r="H90" i="7"/>
  <c r="G90" i="7"/>
  <c r="F90" i="7"/>
  <c r="W89" i="7"/>
  <c r="H89" i="7"/>
  <c r="G89" i="7"/>
  <c r="F89" i="7"/>
  <c r="W88" i="7"/>
  <c r="H88" i="7"/>
  <c r="G88" i="7"/>
  <c r="F88" i="7"/>
  <c r="W87" i="7"/>
  <c r="H87" i="7"/>
  <c r="G87" i="7"/>
  <c r="F87" i="7"/>
  <c r="W86" i="7"/>
  <c r="H86" i="7"/>
  <c r="G86" i="7"/>
  <c r="F86" i="7"/>
  <c r="W85" i="7"/>
  <c r="H85" i="7"/>
  <c r="G85" i="7"/>
  <c r="F85" i="7"/>
  <c r="W84" i="7"/>
  <c r="H84" i="7"/>
  <c r="G84" i="7"/>
  <c r="F84" i="7"/>
  <c r="W83" i="7"/>
  <c r="H83" i="7"/>
  <c r="G83" i="7"/>
  <c r="F83" i="7"/>
  <c r="W82" i="7"/>
  <c r="H82" i="7"/>
  <c r="G82" i="7"/>
  <c r="F82" i="7"/>
  <c r="W81" i="7"/>
  <c r="H81" i="7"/>
  <c r="G81" i="7"/>
  <c r="F81" i="7"/>
  <c r="W80" i="7"/>
  <c r="H80" i="7"/>
  <c r="G80" i="7"/>
  <c r="F80" i="7"/>
  <c r="W79" i="7"/>
  <c r="H79" i="7"/>
  <c r="G79" i="7"/>
  <c r="F79" i="7"/>
  <c r="W78" i="7"/>
  <c r="H78" i="7"/>
  <c r="G78" i="7"/>
  <c r="F78" i="7"/>
  <c r="W77" i="7"/>
  <c r="H77" i="7"/>
  <c r="G77" i="7"/>
  <c r="F77" i="7"/>
  <c r="W76" i="7"/>
  <c r="H76" i="7"/>
  <c r="G76" i="7"/>
  <c r="F76" i="7"/>
  <c r="W75" i="7"/>
  <c r="H75" i="7"/>
  <c r="G75" i="7"/>
  <c r="F75" i="7"/>
  <c r="W74" i="7"/>
  <c r="H74" i="7"/>
  <c r="G74" i="7"/>
  <c r="F74" i="7"/>
  <c r="W73" i="7"/>
  <c r="H73" i="7"/>
  <c r="G73" i="7"/>
  <c r="F73" i="7"/>
  <c r="W72" i="7"/>
  <c r="H72" i="7"/>
  <c r="G72" i="7"/>
  <c r="F72" i="7"/>
  <c r="W71" i="7"/>
  <c r="H71" i="7"/>
  <c r="G71" i="7"/>
  <c r="F71" i="7"/>
  <c r="W70" i="7"/>
  <c r="H70" i="7"/>
  <c r="G70" i="7"/>
  <c r="F70" i="7"/>
  <c r="W69" i="7"/>
  <c r="H69" i="7"/>
  <c r="G69" i="7"/>
  <c r="F69" i="7"/>
  <c r="W68" i="7"/>
  <c r="H68" i="7"/>
  <c r="G68" i="7"/>
  <c r="F68" i="7"/>
  <c r="W67" i="7"/>
  <c r="H67" i="7"/>
  <c r="G67" i="7"/>
  <c r="F67" i="7"/>
  <c r="W66" i="7"/>
  <c r="H66" i="7"/>
  <c r="G66" i="7"/>
  <c r="F66" i="7"/>
  <c r="W65" i="7"/>
  <c r="H65" i="7"/>
  <c r="G65" i="7"/>
  <c r="F65" i="7"/>
  <c r="W64" i="7"/>
  <c r="H64" i="7"/>
  <c r="G64" i="7"/>
  <c r="F64" i="7"/>
  <c r="W63" i="7"/>
  <c r="H63" i="7"/>
  <c r="G63" i="7"/>
  <c r="F63" i="7"/>
  <c r="W62" i="7"/>
  <c r="H62" i="7"/>
  <c r="G62" i="7"/>
  <c r="F62" i="7"/>
  <c r="W61" i="7"/>
  <c r="H61" i="7"/>
  <c r="G61" i="7"/>
  <c r="F61" i="7"/>
  <c r="W60" i="7"/>
  <c r="H60" i="7"/>
  <c r="G60" i="7"/>
  <c r="F60" i="7"/>
  <c r="W59" i="7"/>
  <c r="H59" i="7"/>
  <c r="G59" i="7"/>
  <c r="F59" i="7"/>
  <c r="W58" i="7"/>
  <c r="H58" i="7"/>
  <c r="G58" i="7"/>
  <c r="F58" i="7"/>
  <c r="W57" i="7"/>
  <c r="H57" i="7"/>
  <c r="G57" i="7"/>
  <c r="F57" i="7"/>
  <c r="W56" i="7"/>
  <c r="W55" i="7"/>
  <c r="Y55" i="7" s="1"/>
  <c r="H55" i="7"/>
  <c r="G55" i="7"/>
  <c r="F55" i="7"/>
  <c r="W54" i="7"/>
  <c r="Y54" i="7" s="1"/>
  <c r="H54" i="7"/>
  <c r="G54" i="7"/>
  <c r="F54" i="7"/>
  <c r="W53" i="7"/>
  <c r="Y53" i="7" s="1"/>
  <c r="H53" i="7"/>
  <c r="G53" i="7"/>
  <c r="F53" i="7"/>
  <c r="W52" i="7"/>
  <c r="Y52" i="7" s="1"/>
  <c r="H52" i="7"/>
  <c r="G52" i="7"/>
  <c r="F52" i="7"/>
  <c r="W51" i="7"/>
  <c r="Y51" i="7" s="1"/>
  <c r="H51" i="7"/>
  <c r="G51" i="7"/>
  <c r="F51" i="7"/>
  <c r="W50" i="7"/>
  <c r="Y50" i="7" s="1"/>
  <c r="H50" i="7"/>
  <c r="G50" i="7"/>
  <c r="F50" i="7"/>
  <c r="Z49" i="7"/>
  <c r="W49" i="7"/>
  <c r="Y49" i="7" s="1"/>
  <c r="H49" i="7"/>
  <c r="G49" i="7"/>
  <c r="F49" i="7"/>
  <c r="W48" i="7"/>
  <c r="Y48" i="7" s="1"/>
  <c r="H48" i="7"/>
  <c r="G48" i="7"/>
  <c r="F48" i="7"/>
  <c r="W47" i="7"/>
  <c r="Y47" i="7" s="1"/>
  <c r="H47" i="7"/>
  <c r="G47" i="7"/>
  <c r="F47" i="7"/>
  <c r="W46" i="7"/>
  <c r="Y46" i="7" s="1"/>
  <c r="H46" i="7"/>
  <c r="G46" i="7"/>
  <c r="F46" i="7"/>
  <c r="Z45" i="7"/>
  <c r="W45" i="7"/>
  <c r="Y45" i="7" s="1"/>
  <c r="H45" i="7"/>
  <c r="G45" i="7"/>
  <c r="F45" i="7"/>
  <c r="W44" i="7"/>
  <c r="Y44" i="7" s="1"/>
  <c r="H44" i="7"/>
  <c r="G44" i="7"/>
  <c r="F44" i="7"/>
  <c r="W43" i="7"/>
  <c r="Y43" i="7" s="1"/>
  <c r="H43" i="7"/>
  <c r="G43" i="7"/>
  <c r="F43" i="7"/>
  <c r="W42" i="7"/>
  <c r="Y42" i="7" s="1"/>
  <c r="H42" i="7"/>
  <c r="G42" i="7"/>
  <c r="F42" i="7"/>
  <c r="W41" i="7"/>
  <c r="Y41" i="7" s="1"/>
  <c r="H41" i="7"/>
  <c r="G41" i="7"/>
  <c r="F41" i="7"/>
  <c r="W40" i="7"/>
  <c r="Y40" i="7" s="1"/>
  <c r="H40" i="7"/>
  <c r="G40" i="7"/>
  <c r="F40" i="7"/>
  <c r="W39" i="7"/>
  <c r="Y39" i="7" s="1"/>
  <c r="H39" i="7"/>
  <c r="G39" i="7"/>
  <c r="F39" i="7"/>
  <c r="W38" i="7"/>
  <c r="Y38" i="7" s="1"/>
  <c r="H38" i="7"/>
  <c r="G38" i="7"/>
  <c r="F38" i="7"/>
  <c r="Z37" i="7"/>
  <c r="W37" i="7"/>
  <c r="Y37" i="7" s="1"/>
  <c r="H37" i="7"/>
  <c r="G37" i="7"/>
  <c r="F37" i="7"/>
  <c r="W36" i="7"/>
  <c r="Y36" i="7" s="1"/>
  <c r="H36" i="7"/>
  <c r="G36" i="7"/>
  <c r="F36" i="7"/>
  <c r="W35" i="7"/>
  <c r="Y35" i="7" s="1"/>
  <c r="H35" i="7"/>
  <c r="G35" i="7"/>
  <c r="F35" i="7"/>
  <c r="W34" i="7"/>
  <c r="Y34" i="7" s="1"/>
  <c r="H34" i="7"/>
  <c r="G34" i="7"/>
  <c r="F34" i="7"/>
  <c r="Z33" i="7"/>
  <c r="W33" i="7"/>
  <c r="Y33" i="7" s="1"/>
  <c r="H33" i="7"/>
  <c r="G33" i="7"/>
  <c r="F33" i="7"/>
  <c r="W32" i="7"/>
  <c r="H32" i="7"/>
  <c r="G32" i="7"/>
  <c r="F32" i="7"/>
  <c r="W31" i="7"/>
  <c r="Y31" i="7" s="1"/>
  <c r="H31" i="7"/>
  <c r="G31" i="7"/>
  <c r="F31" i="7"/>
  <c r="W30" i="7"/>
  <c r="Y30" i="7" s="1"/>
  <c r="H30" i="7"/>
  <c r="G30" i="7"/>
  <c r="F30" i="7"/>
  <c r="W29" i="7"/>
  <c r="H29" i="7"/>
  <c r="G29" i="7"/>
  <c r="F29" i="7"/>
  <c r="W28" i="7"/>
  <c r="Y28" i="7" s="1"/>
  <c r="H28" i="7"/>
  <c r="G28" i="7"/>
  <c r="F28" i="7"/>
  <c r="W27" i="7"/>
  <c r="Y27" i="7" s="1"/>
  <c r="H27" i="7"/>
  <c r="G27" i="7"/>
  <c r="F27" i="7"/>
  <c r="W26" i="7"/>
  <c r="H26" i="7"/>
  <c r="G26" i="7"/>
  <c r="F26" i="7"/>
  <c r="W25" i="7"/>
  <c r="Y25" i="7" s="1"/>
  <c r="H25" i="7"/>
  <c r="G25" i="7"/>
  <c r="F25" i="7"/>
  <c r="W24" i="7"/>
  <c r="Y24" i="7" s="1"/>
  <c r="H24" i="7"/>
  <c r="G24" i="7"/>
  <c r="F24" i="7"/>
  <c r="W23" i="7"/>
  <c r="H23" i="7"/>
  <c r="G23" i="7"/>
  <c r="F23" i="7"/>
  <c r="W22" i="7"/>
  <c r="Y22" i="7" s="1"/>
  <c r="H22" i="7"/>
  <c r="G22" i="7"/>
  <c r="F22" i="7"/>
  <c r="W21" i="7"/>
  <c r="Y21" i="7" s="1"/>
  <c r="H21" i="7"/>
  <c r="G21" i="7"/>
  <c r="F21" i="7"/>
  <c r="W20" i="7"/>
  <c r="H20" i="7"/>
  <c r="G20" i="7"/>
  <c r="F20" i="7"/>
  <c r="W19" i="7"/>
  <c r="Y19" i="7" s="1"/>
  <c r="H19" i="7"/>
  <c r="G19" i="7"/>
  <c r="F19" i="7"/>
  <c r="W18" i="7"/>
  <c r="Y18" i="7" s="1"/>
  <c r="H18" i="7"/>
  <c r="G18" i="7"/>
  <c r="F18" i="7"/>
  <c r="W17" i="7"/>
  <c r="H17" i="7"/>
  <c r="G17" i="7"/>
  <c r="F17" i="7"/>
  <c r="W16" i="7"/>
  <c r="Y16" i="7" s="1"/>
  <c r="H16" i="7"/>
  <c r="G16" i="7"/>
  <c r="F16" i="7"/>
  <c r="W15" i="7"/>
  <c r="Y15" i="7" s="1"/>
  <c r="H15" i="7"/>
  <c r="G15" i="7"/>
  <c r="F15" i="7"/>
  <c r="W14" i="7"/>
  <c r="H14" i="7"/>
  <c r="G14" i="7"/>
  <c r="F14" i="7"/>
  <c r="W13" i="7"/>
  <c r="Y13" i="7" s="1"/>
  <c r="H13" i="7"/>
  <c r="G13" i="7"/>
  <c r="F13" i="7"/>
  <c r="W12" i="7"/>
  <c r="Y12" i="7" s="1"/>
  <c r="H12" i="7"/>
  <c r="G12" i="7"/>
  <c r="F12" i="7"/>
  <c r="W11" i="7"/>
  <c r="H11" i="7"/>
  <c r="G11" i="7"/>
  <c r="F11" i="7"/>
  <c r="W10" i="7"/>
  <c r="Y10" i="7" s="1"/>
  <c r="H10" i="7"/>
  <c r="G10" i="7"/>
  <c r="F10" i="7"/>
  <c r="Z9" i="7"/>
  <c r="W9" i="7"/>
  <c r="Y9" i="7" s="1"/>
  <c r="H9" i="7"/>
  <c r="G9" i="7"/>
  <c r="F9" i="7"/>
  <c r="W8" i="7"/>
  <c r="H8" i="7"/>
  <c r="G8" i="7"/>
  <c r="F8" i="7"/>
  <c r="W7" i="7"/>
  <c r="Y7" i="7" s="1"/>
  <c r="H7" i="7"/>
  <c r="G7" i="7"/>
  <c r="F7" i="7"/>
  <c r="W108" i="6"/>
  <c r="Y108" i="6" s="1"/>
  <c r="H108" i="6"/>
  <c r="G108" i="6"/>
  <c r="F108" i="6"/>
  <c r="W107" i="6"/>
  <c r="Y107" i="6" s="1"/>
  <c r="H107" i="6"/>
  <c r="G107" i="6"/>
  <c r="F107" i="6"/>
  <c r="W106" i="6"/>
  <c r="Y106" i="6" s="1"/>
  <c r="H106" i="6"/>
  <c r="G106" i="6"/>
  <c r="F106" i="6"/>
  <c r="Z105" i="6"/>
  <c r="W105" i="6"/>
  <c r="Y105" i="6" s="1"/>
  <c r="H105" i="6"/>
  <c r="G105" i="6"/>
  <c r="F105" i="6"/>
  <c r="W104" i="6"/>
  <c r="Y104" i="6" s="1"/>
  <c r="H104" i="6"/>
  <c r="G104" i="6"/>
  <c r="F104" i="6"/>
  <c r="W103" i="6"/>
  <c r="Y103" i="6" s="1"/>
  <c r="H103" i="6"/>
  <c r="G103" i="6"/>
  <c r="F103" i="6"/>
  <c r="W102" i="6"/>
  <c r="Y102" i="6" s="1"/>
  <c r="H102" i="6"/>
  <c r="G102" i="6"/>
  <c r="F102" i="6"/>
  <c r="Z101" i="6"/>
  <c r="W101" i="6"/>
  <c r="Y101" i="6" s="1"/>
  <c r="H101" i="6"/>
  <c r="G101" i="6"/>
  <c r="F101" i="6"/>
  <c r="W100" i="6"/>
  <c r="Y100" i="6" s="1"/>
  <c r="H100" i="6"/>
  <c r="G100" i="6"/>
  <c r="F100" i="6"/>
  <c r="W99" i="6"/>
  <c r="Y99" i="6" s="1"/>
  <c r="H99" i="6"/>
  <c r="G99" i="6"/>
  <c r="F99" i="6"/>
  <c r="Z98" i="6"/>
  <c r="W98" i="6"/>
  <c r="Y98" i="6" s="1"/>
  <c r="H98" i="6"/>
  <c r="G98" i="6"/>
  <c r="F98" i="6"/>
  <c r="W97" i="6"/>
  <c r="Y97" i="6" s="1"/>
  <c r="H97" i="6"/>
  <c r="G97" i="6"/>
  <c r="F97" i="6"/>
  <c r="W96" i="6"/>
  <c r="Y96" i="6" s="1"/>
  <c r="H96" i="6"/>
  <c r="G96" i="6"/>
  <c r="F96" i="6"/>
  <c r="W95" i="6"/>
  <c r="Y95" i="6" s="1"/>
  <c r="H95" i="6"/>
  <c r="G95" i="6"/>
  <c r="F95" i="6"/>
  <c r="W94" i="6"/>
  <c r="Y94" i="6" s="1"/>
  <c r="H94" i="6"/>
  <c r="G94" i="6"/>
  <c r="F94" i="6"/>
  <c r="Z93" i="6"/>
  <c r="W93" i="6"/>
  <c r="Y93" i="6" s="1"/>
  <c r="H93" i="6"/>
  <c r="G93" i="6"/>
  <c r="F93" i="6"/>
  <c r="W92" i="6"/>
  <c r="Y92" i="6" s="1"/>
  <c r="H92" i="6"/>
  <c r="G92" i="6"/>
  <c r="F92" i="6"/>
  <c r="W91" i="6"/>
  <c r="Y91" i="6" s="1"/>
  <c r="H91" i="6"/>
  <c r="G91" i="6"/>
  <c r="F91" i="6"/>
  <c r="W90" i="6"/>
  <c r="Y90" i="6" s="1"/>
  <c r="H90" i="6"/>
  <c r="G90" i="6"/>
  <c r="F90" i="6"/>
  <c r="Z89" i="6"/>
  <c r="W89" i="6"/>
  <c r="Y89" i="6" s="1"/>
  <c r="H89" i="6"/>
  <c r="G89" i="6"/>
  <c r="F89" i="6"/>
  <c r="W88" i="6"/>
  <c r="Y88" i="6" s="1"/>
  <c r="H88" i="6"/>
  <c r="G88" i="6"/>
  <c r="F88" i="6"/>
  <c r="W87" i="6"/>
  <c r="Y87" i="6" s="1"/>
  <c r="H87" i="6"/>
  <c r="G87" i="6"/>
  <c r="F87" i="6"/>
  <c r="Z86" i="6"/>
  <c r="W86" i="6"/>
  <c r="Y86" i="6" s="1"/>
  <c r="H86" i="6"/>
  <c r="G86" i="6"/>
  <c r="F86" i="6"/>
  <c r="W85" i="6"/>
  <c r="Y85" i="6" s="1"/>
  <c r="H85" i="6"/>
  <c r="G85" i="6"/>
  <c r="F85" i="6"/>
  <c r="W84" i="6"/>
  <c r="Y84" i="6" s="1"/>
  <c r="H84" i="6"/>
  <c r="G84" i="6"/>
  <c r="F84" i="6"/>
  <c r="W83" i="6"/>
  <c r="Y83" i="6" s="1"/>
  <c r="H83" i="6"/>
  <c r="G83" i="6"/>
  <c r="F83" i="6"/>
  <c r="W82" i="6"/>
  <c r="Y82" i="6" s="1"/>
  <c r="H82" i="6"/>
  <c r="G82" i="6"/>
  <c r="F82" i="6"/>
  <c r="Z81" i="6"/>
  <c r="W81" i="6"/>
  <c r="Y81" i="6" s="1"/>
  <c r="H81" i="6"/>
  <c r="G81" i="6"/>
  <c r="F81" i="6"/>
  <c r="W80" i="6"/>
  <c r="Y80" i="6" s="1"/>
  <c r="H80" i="6"/>
  <c r="G80" i="6"/>
  <c r="F80" i="6"/>
  <c r="W79" i="6"/>
  <c r="Y79" i="6" s="1"/>
  <c r="H79" i="6"/>
  <c r="G79" i="6"/>
  <c r="F79" i="6"/>
  <c r="W78" i="6"/>
  <c r="Y78" i="6" s="1"/>
  <c r="H78" i="6"/>
  <c r="G78" i="6"/>
  <c r="F78" i="6"/>
  <c r="Z77" i="6"/>
  <c r="W77" i="6"/>
  <c r="Y77" i="6" s="1"/>
  <c r="H77" i="6"/>
  <c r="G77" i="6"/>
  <c r="F77" i="6"/>
  <c r="W76" i="6"/>
  <c r="Y76" i="6" s="1"/>
  <c r="H76" i="6"/>
  <c r="G76" i="6"/>
  <c r="F76" i="6"/>
  <c r="W75" i="6"/>
  <c r="Y75" i="6" s="1"/>
  <c r="H75" i="6"/>
  <c r="G75" i="6"/>
  <c r="F75" i="6"/>
  <c r="Z74" i="6"/>
  <c r="W74" i="6"/>
  <c r="Y74" i="6" s="1"/>
  <c r="H74" i="6"/>
  <c r="G74" i="6"/>
  <c r="F74" i="6"/>
  <c r="W73" i="6"/>
  <c r="Y73" i="6" s="1"/>
  <c r="H73" i="6"/>
  <c r="G73" i="6"/>
  <c r="F73" i="6"/>
  <c r="W72" i="6"/>
  <c r="Y72" i="6" s="1"/>
  <c r="H72" i="6"/>
  <c r="G72" i="6"/>
  <c r="F72" i="6"/>
  <c r="W71" i="6"/>
  <c r="Y71" i="6" s="1"/>
  <c r="H71" i="6"/>
  <c r="G71" i="6"/>
  <c r="F71" i="6"/>
  <c r="W70" i="6"/>
  <c r="Y70" i="6" s="1"/>
  <c r="H70" i="6"/>
  <c r="G70" i="6"/>
  <c r="F70" i="6"/>
  <c r="Z69" i="6"/>
  <c r="W69" i="6"/>
  <c r="Y69" i="6" s="1"/>
  <c r="H69" i="6"/>
  <c r="G69" i="6"/>
  <c r="F69" i="6"/>
  <c r="W68" i="6"/>
  <c r="Y68" i="6" s="1"/>
  <c r="H68" i="6"/>
  <c r="G68" i="6"/>
  <c r="F68" i="6"/>
  <c r="W67" i="6"/>
  <c r="Y67" i="6" s="1"/>
  <c r="H67" i="6"/>
  <c r="G67" i="6"/>
  <c r="F67" i="6"/>
  <c r="W66" i="6"/>
  <c r="Y66" i="6" s="1"/>
  <c r="H66" i="6"/>
  <c r="G66" i="6"/>
  <c r="F66" i="6"/>
  <c r="Z65" i="6"/>
  <c r="W65" i="6"/>
  <c r="Y65" i="6" s="1"/>
  <c r="W64" i="6"/>
  <c r="Z64" i="6" s="1"/>
  <c r="H64" i="6"/>
  <c r="G64" i="6"/>
  <c r="F64" i="6"/>
  <c r="Y63" i="6"/>
  <c r="W63" i="6"/>
  <c r="Z63" i="6" s="1"/>
  <c r="H63" i="6"/>
  <c r="G63" i="6"/>
  <c r="F63" i="6"/>
  <c r="W62" i="6"/>
  <c r="Z62" i="6" s="1"/>
  <c r="H62" i="6"/>
  <c r="G62" i="6"/>
  <c r="F62" i="6"/>
  <c r="W61" i="6"/>
  <c r="H61" i="6"/>
  <c r="G61" i="6"/>
  <c r="F61" i="6"/>
  <c r="W60" i="6"/>
  <c r="Z60" i="6" s="1"/>
  <c r="H60" i="6"/>
  <c r="G60" i="6"/>
  <c r="F60" i="6"/>
  <c r="W59" i="6"/>
  <c r="Z59" i="6" s="1"/>
  <c r="H59" i="6"/>
  <c r="G59" i="6"/>
  <c r="F59" i="6"/>
  <c r="W58" i="6"/>
  <c r="Z58" i="6" s="1"/>
  <c r="H58" i="6"/>
  <c r="G58" i="6"/>
  <c r="F58" i="6"/>
  <c r="W57" i="6"/>
  <c r="Z57" i="6" s="1"/>
  <c r="H57" i="6"/>
  <c r="G57" i="6"/>
  <c r="F57" i="6"/>
  <c r="W56" i="6"/>
  <c r="Z56" i="6" s="1"/>
  <c r="W55" i="6"/>
  <c r="Y55" i="6" s="1"/>
  <c r="H55" i="6"/>
  <c r="G55" i="6"/>
  <c r="F55" i="6"/>
  <c r="W54" i="6"/>
  <c r="Y54" i="6" s="1"/>
  <c r="H54" i="6"/>
  <c r="G54" i="6"/>
  <c r="F54" i="6"/>
  <c r="W53" i="6"/>
  <c r="Y53" i="6" s="1"/>
  <c r="H53" i="6"/>
  <c r="G53" i="6"/>
  <c r="F53" i="6"/>
  <c r="W52" i="6"/>
  <c r="Y52" i="6" s="1"/>
  <c r="H52" i="6"/>
  <c r="G52" i="6"/>
  <c r="F52" i="6"/>
  <c r="W51" i="6"/>
  <c r="Y51" i="6" s="1"/>
  <c r="H51" i="6"/>
  <c r="G51" i="6"/>
  <c r="F51" i="6"/>
  <c r="W50" i="6"/>
  <c r="Y50" i="6" s="1"/>
  <c r="H50" i="6"/>
  <c r="G50" i="6"/>
  <c r="F50" i="6"/>
  <c r="W49" i="6"/>
  <c r="Y49" i="6" s="1"/>
  <c r="W48" i="6"/>
  <c r="Z48" i="6" s="1"/>
  <c r="H48" i="6"/>
  <c r="G48" i="6"/>
  <c r="F48" i="6"/>
  <c r="W47" i="6"/>
  <c r="Z47" i="6" s="1"/>
  <c r="H47" i="6"/>
  <c r="G47" i="6"/>
  <c r="F47" i="6"/>
  <c r="W46" i="6"/>
  <c r="Z46" i="6" s="1"/>
  <c r="H46" i="6"/>
  <c r="G46" i="6"/>
  <c r="F46" i="6"/>
  <c r="W45" i="6"/>
  <c r="Y45" i="6" s="1"/>
  <c r="H45" i="6"/>
  <c r="G45" i="6"/>
  <c r="F45" i="6"/>
  <c r="W44" i="6"/>
  <c r="Y44" i="6" s="1"/>
  <c r="H44" i="6"/>
  <c r="G44" i="6"/>
  <c r="F44" i="6"/>
  <c r="Z43" i="6"/>
  <c r="W43" i="6"/>
  <c r="Y43" i="6" s="1"/>
  <c r="H43" i="6"/>
  <c r="G43" i="6"/>
  <c r="F43" i="6"/>
  <c r="W42" i="6"/>
  <c r="Y42" i="6" s="1"/>
  <c r="H42" i="6"/>
  <c r="G42" i="6"/>
  <c r="F42" i="6"/>
  <c r="W41" i="6"/>
  <c r="Y41" i="6" s="1"/>
  <c r="H41" i="6"/>
  <c r="G41" i="6"/>
  <c r="F41" i="6"/>
  <c r="W40" i="6"/>
  <c r="Y40" i="6" s="1"/>
  <c r="H40" i="6"/>
  <c r="G40" i="6"/>
  <c r="F40" i="6"/>
  <c r="W39" i="6"/>
  <c r="Y39" i="6" s="1"/>
  <c r="H39" i="6"/>
  <c r="G39" i="6"/>
  <c r="F39" i="6"/>
  <c r="Z38" i="6"/>
  <c r="W38" i="6"/>
  <c r="Y38" i="6" s="1"/>
  <c r="H38" i="6"/>
  <c r="G38" i="6"/>
  <c r="F38" i="6"/>
  <c r="W37" i="6"/>
  <c r="Y37" i="6" s="1"/>
  <c r="H37" i="6"/>
  <c r="G37" i="6"/>
  <c r="F37" i="6"/>
  <c r="W36" i="6"/>
  <c r="Y36" i="6" s="1"/>
  <c r="H36" i="6"/>
  <c r="G36" i="6"/>
  <c r="F36" i="6"/>
  <c r="W35" i="6"/>
  <c r="Y35" i="6" s="1"/>
  <c r="H35" i="6"/>
  <c r="G35" i="6"/>
  <c r="F35" i="6"/>
  <c r="Z34" i="6"/>
  <c r="W34" i="6"/>
  <c r="Y34" i="6" s="1"/>
  <c r="H34" i="6"/>
  <c r="G34" i="6"/>
  <c r="F34" i="6"/>
  <c r="W33" i="6"/>
  <c r="Y33" i="6" s="1"/>
  <c r="H33" i="6"/>
  <c r="G33" i="6"/>
  <c r="F33" i="6"/>
  <c r="W32" i="6"/>
  <c r="Y32" i="6" s="1"/>
  <c r="H32" i="6"/>
  <c r="G32" i="6"/>
  <c r="F32" i="6"/>
  <c r="Z31" i="6"/>
  <c r="W31" i="6"/>
  <c r="Y31" i="6" s="1"/>
  <c r="H31" i="6"/>
  <c r="G31" i="6"/>
  <c r="F31" i="6"/>
  <c r="W30" i="6"/>
  <c r="Y30" i="6" s="1"/>
  <c r="H30" i="6"/>
  <c r="G30" i="6"/>
  <c r="F30" i="6"/>
  <c r="W29" i="6"/>
  <c r="Y29" i="6" s="1"/>
  <c r="H29" i="6"/>
  <c r="G29" i="6"/>
  <c r="F29" i="6"/>
  <c r="W28" i="6"/>
  <c r="Y28" i="6" s="1"/>
  <c r="H28" i="6"/>
  <c r="G28" i="6"/>
  <c r="F28" i="6"/>
  <c r="W27" i="6"/>
  <c r="Y27" i="6" s="1"/>
  <c r="H27" i="6"/>
  <c r="G27" i="6"/>
  <c r="F27" i="6"/>
  <c r="Z26" i="6"/>
  <c r="W26" i="6"/>
  <c r="Y26" i="6" s="1"/>
  <c r="H26" i="6"/>
  <c r="G26" i="6"/>
  <c r="F26" i="6"/>
  <c r="W25" i="6"/>
  <c r="Y25" i="6" s="1"/>
  <c r="H25" i="6"/>
  <c r="G25" i="6"/>
  <c r="F25" i="6"/>
  <c r="W24" i="6"/>
  <c r="Y24" i="6" s="1"/>
  <c r="H24" i="6"/>
  <c r="G24" i="6"/>
  <c r="F24" i="6"/>
  <c r="W23" i="6"/>
  <c r="Y23" i="6" s="1"/>
  <c r="H23" i="6"/>
  <c r="G23" i="6"/>
  <c r="F23" i="6"/>
  <c r="Z22" i="6"/>
  <c r="W22" i="6"/>
  <c r="Y22" i="6" s="1"/>
  <c r="H22" i="6"/>
  <c r="G22" i="6"/>
  <c r="F22" i="6"/>
  <c r="W21" i="6"/>
  <c r="Y21" i="6" s="1"/>
  <c r="H21" i="6"/>
  <c r="G21" i="6"/>
  <c r="F21" i="6"/>
  <c r="W20" i="6"/>
  <c r="Y20" i="6" s="1"/>
  <c r="H20" i="6"/>
  <c r="G20" i="6"/>
  <c r="F20" i="6"/>
  <c r="Z19" i="6"/>
  <c r="W19" i="6"/>
  <c r="Y19" i="6" s="1"/>
  <c r="H19" i="6"/>
  <c r="G19" i="6"/>
  <c r="F19" i="6"/>
  <c r="W18" i="6"/>
  <c r="Y18" i="6" s="1"/>
  <c r="H18" i="6"/>
  <c r="G18" i="6"/>
  <c r="F18" i="6"/>
  <c r="W17" i="6"/>
  <c r="Y17" i="6" s="1"/>
  <c r="H17" i="6"/>
  <c r="G17" i="6"/>
  <c r="F17" i="6"/>
  <c r="W16" i="6"/>
  <c r="Y16" i="6" s="1"/>
  <c r="H16" i="6"/>
  <c r="G16" i="6"/>
  <c r="F16" i="6"/>
  <c r="W15" i="6"/>
  <c r="Y15" i="6" s="1"/>
  <c r="H15" i="6"/>
  <c r="G15" i="6"/>
  <c r="F15" i="6"/>
  <c r="W14" i="6"/>
  <c r="Y14" i="6" s="1"/>
  <c r="H14" i="6"/>
  <c r="G14" i="6"/>
  <c r="F14" i="6"/>
  <c r="W13" i="6"/>
  <c r="Y13" i="6" s="1"/>
  <c r="H13" i="6"/>
  <c r="G13" i="6"/>
  <c r="F13" i="6"/>
  <c r="W12" i="6"/>
  <c r="Y12" i="6" s="1"/>
  <c r="H12" i="6"/>
  <c r="G12" i="6"/>
  <c r="F12" i="6"/>
  <c r="W11" i="6"/>
  <c r="Y11" i="6" s="1"/>
  <c r="H11" i="6"/>
  <c r="G11" i="6"/>
  <c r="F11" i="6"/>
  <c r="W10" i="6"/>
  <c r="Y10" i="6" s="1"/>
  <c r="H10" i="6"/>
  <c r="G10" i="6"/>
  <c r="F10" i="6"/>
  <c r="W9" i="6"/>
  <c r="Y9" i="6" s="1"/>
  <c r="H9" i="6"/>
  <c r="G9" i="6"/>
  <c r="F9" i="6"/>
  <c r="W8" i="6"/>
  <c r="Y8" i="6" s="1"/>
  <c r="H8" i="6"/>
  <c r="G8" i="6"/>
  <c r="F8" i="6"/>
  <c r="W7" i="6"/>
  <c r="Y7" i="6" s="1"/>
  <c r="H7" i="6"/>
  <c r="G7" i="6"/>
  <c r="F7" i="6"/>
  <c r="R126" i="5"/>
  <c r="T126" i="5" s="1"/>
  <c r="H126" i="5"/>
  <c r="G126" i="5"/>
  <c r="F126" i="5"/>
  <c r="R125" i="5"/>
  <c r="T125" i="5" s="1"/>
  <c r="R124" i="5"/>
  <c r="U124" i="5" s="1"/>
  <c r="H124" i="5"/>
  <c r="G124" i="5"/>
  <c r="F124" i="5"/>
  <c r="R123" i="5"/>
  <c r="U123" i="5" s="1"/>
  <c r="H123" i="5"/>
  <c r="G123" i="5"/>
  <c r="F123" i="5"/>
  <c r="R122" i="5"/>
  <c r="U122" i="5" s="1"/>
  <c r="H122" i="5"/>
  <c r="G122" i="5"/>
  <c r="F122" i="5"/>
  <c r="R121" i="5"/>
  <c r="U121" i="5" s="1"/>
  <c r="H121" i="5"/>
  <c r="G121" i="5"/>
  <c r="F121" i="5"/>
  <c r="R120" i="5"/>
  <c r="U120" i="5" s="1"/>
  <c r="H120" i="5"/>
  <c r="G120" i="5"/>
  <c r="F120" i="5"/>
  <c r="R119" i="5"/>
  <c r="U119" i="5" s="1"/>
  <c r="H119" i="5"/>
  <c r="G119" i="5"/>
  <c r="F119" i="5"/>
  <c r="R118" i="5"/>
  <c r="U118" i="5" s="1"/>
  <c r="H118" i="5"/>
  <c r="G118" i="5"/>
  <c r="F118" i="5"/>
  <c r="R117" i="5"/>
  <c r="U117" i="5" s="1"/>
  <c r="H117" i="5"/>
  <c r="G117" i="5"/>
  <c r="F117" i="5"/>
  <c r="R116" i="5"/>
  <c r="U116" i="5" s="1"/>
  <c r="H116" i="5"/>
  <c r="G116" i="5"/>
  <c r="F116" i="5"/>
  <c r="R115" i="5"/>
  <c r="U115" i="5" s="1"/>
  <c r="H115" i="5"/>
  <c r="G115" i="5"/>
  <c r="F115" i="5"/>
  <c r="R114" i="5"/>
  <c r="U114" i="5" s="1"/>
  <c r="H114" i="5"/>
  <c r="G114" i="5"/>
  <c r="F114" i="5"/>
  <c r="R113" i="5"/>
  <c r="U113" i="5" s="1"/>
  <c r="H113" i="5"/>
  <c r="G113" i="5"/>
  <c r="F113" i="5"/>
  <c r="R112" i="5"/>
  <c r="U112" i="5" s="1"/>
  <c r="H112" i="5"/>
  <c r="G112" i="5"/>
  <c r="F112" i="5"/>
  <c r="R111" i="5"/>
  <c r="U111" i="5" s="1"/>
  <c r="H111" i="5"/>
  <c r="G111" i="5"/>
  <c r="F111" i="5"/>
  <c r="R110" i="5"/>
  <c r="U110" i="5" s="1"/>
  <c r="H110" i="5"/>
  <c r="G110" i="5"/>
  <c r="F110" i="5"/>
  <c r="R109" i="5"/>
  <c r="U109" i="5" s="1"/>
  <c r="H109" i="5"/>
  <c r="G109" i="5"/>
  <c r="F109" i="5"/>
  <c r="R108" i="5"/>
  <c r="U108" i="5" s="1"/>
  <c r="H108" i="5"/>
  <c r="G108" i="5"/>
  <c r="F108" i="5"/>
  <c r="R107" i="5"/>
  <c r="U107" i="5" s="1"/>
  <c r="H107" i="5"/>
  <c r="G107" i="5"/>
  <c r="F107" i="5"/>
  <c r="R106" i="5"/>
  <c r="U106" i="5" s="1"/>
  <c r="H106" i="5"/>
  <c r="G106" i="5"/>
  <c r="F106" i="5"/>
  <c r="R105" i="5"/>
  <c r="U105" i="5" s="1"/>
  <c r="H105" i="5"/>
  <c r="G105" i="5"/>
  <c r="F105" i="5"/>
  <c r="R104" i="5"/>
  <c r="U104" i="5" s="1"/>
  <c r="H104" i="5"/>
  <c r="G104" i="5"/>
  <c r="F104" i="5"/>
  <c r="R103" i="5"/>
  <c r="U103" i="5" s="1"/>
  <c r="H103" i="5"/>
  <c r="G103" i="5"/>
  <c r="F103" i="5"/>
  <c r="R102" i="5"/>
  <c r="U102" i="5" s="1"/>
  <c r="H102" i="5"/>
  <c r="G102" i="5"/>
  <c r="F102" i="5"/>
  <c r="R101" i="5"/>
  <c r="U101" i="5" s="1"/>
  <c r="H101" i="5"/>
  <c r="G101" i="5"/>
  <c r="F101" i="5"/>
  <c r="R100" i="5"/>
  <c r="U100" i="5" s="1"/>
  <c r="H100" i="5"/>
  <c r="G100" i="5"/>
  <c r="F100" i="5"/>
  <c r="R99" i="5"/>
  <c r="U99" i="5" s="1"/>
  <c r="H99" i="5"/>
  <c r="G99" i="5"/>
  <c r="F99" i="5"/>
  <c r="R98" i="5"/>
  <c r="U98" i="5" s="1"/>
  <c r="H98" i="5"/>
  <c r="G98" i="5"/>
  <c r="F98" i="5"/>
  <c r="R97" i="5"/>
  <c r="U97" i="5" s="1"/>
  <c r="H97" i="5"/>
  <c r="G97" i="5"/>
  <c r="F97" i="5"/>
  <c r="R96" i="5"/>
  <c r="U96" i="5" s="1"/>
  <c r="H96" i="5"/>
  <c r="G96" i="5"/>
  <c r="F96" i="5"/>
  <c r="R95" i="5"/>
  <c r="U95" i="5" s="1"/>
  <c r="H95" i="5"/>
  <c r="G95" i="5"/>
  <c r="F95" i="5"/>
  <c r="R94" i="5"/>
  <c r="U94" i="5" s="1"/>
  <c r="H94" i="5"/>
  <c r="G94" i="5"/>
  <c r="F94" i="5"/>
  <c r="R93" i="5"/>
  <c r="U93" i="5" s="1"/>
  <c r="H93" i="5"/>
  <c r="G93" i="5"/>
  <c r="F93" i="5"/>
  <c r="R92" i="5"/>
  <c r="U92" i="5" s="1"/>
  <c r="H92" i="5"/>
  <c r="G92" i="5"/>
  <c r="F92" i="5"/>
  <c r="R91" i="5"/>
  <c r="U91" i="5" s="1"/>
  <c r="H91" i="5"/>
  <c r="G91" i="5"/>
  <c r="F91" i="5"/>
  <c r="R90" i="5"/>
  <c r="U90" i="5" s="1"/>
  <c r="H90" i="5"/>
  <c r="G90" i="5"/>
  <c r="F90" i="5"/>
  <c r="R89" i="5"/>
  <c r="U89" i="5" s="1"/>
  <c r="H89" i="5"/>
  <c r="G89" i="5"/>
  <c r="F89" i="5"/>
  <c r="R88" i="5"/>
  <c r="U88" i="5" s="1"/>
  <c r="H88" i="5"/>
  <c r="G88" i="5"/>
  <c r="F88" i="5"/>
  <c r="R87" i="5"/>
  <c r="U87" i="5" s="1"/>
  <c r="H87" i="5"/>
  <c r="G87" i="5"/>
  <c r="F87" i="5"/>
  <c r="R86" i="5"/>
  <c r="U86" i="5" s="1"/>
  <c r="H86" i="5"/>
  <c r="G86" i="5"/>
  <c r="F86" i="5"/>
  <c r="R85" i="5"/>
  <c r="U85" i="5" s="1"/>
  <c r="H85" i="5"/>
  <c r="G85" i="5"/>
  <c r="F85" i="5"/>
  <c r="R84" i="5"/>
  <c r="U84" i="5" s="1"/>
  <c r="H84" i="5"/>
  <c r="G84" i="5"/>
  <c r="F84" i="5"/>
  <c r="R83" i="5"/>
  <c r="U83" i="5" s="1"/>
  <c r="H83" i="5"/>
  <c r="G83" i="5"/>
  <c r="F83" i="5"/>
  <c r="R82" i="5"/>
  <c r="U82" i="5" s="1"/>
  <c r="H82" i="5"/>
  <c r="G82" i="5"/>
  <c r="F82" i="5"/>
  <c r="R81" i="5"/>
  <c r="U81" i="5" s="1"/>
  <c r="H81" i="5"/>
  <c r="G81" i="5"/>
  <c r="F81" i="5"/>
  <c r="R80" i="5"/>
  <c r="U80" i="5" s="1"/>
  <c r="H80" i="5"/>
  <c r="G80" i="5"/>
  <c r="F80" i="5"/>
  <c r="R79" i="5"/>
  <c r="U79" i="5" s="1"/>
  <c r="H79" i="5"/>
  <c r="G79" i="5"/>
  <c r="F79" i="5"/>
  <c r="R78" i="5"/>
  <c r="U78" i="5" s="1"/>
  <c r="H78" i="5"/>
  <c r="G78" i="5"/>
  <c r="F78" i="5"/>
  <c r="R77" i="5"/>
  <c r="U77" i="5" s="1"/>
  <c r="H77" i="5"/>
  <c r="G77" i="5"/>
  <c r="F77" i="5"/>
  <c r="R76" i="5"/>
  <c r="U76" i="5" s="1"/>
  <c r="H76" i="5"/>
  <c r="G76" i="5"/>
  <c r="F76" i="5"/>
  <c r="R75" i="5"/>
  <c r="U75" i="5" s="1"/>
  <c r="H75" i="5"/>
  <c r="G75" i="5"/>
  <c r="F75" i="5"/>
  <c r="R74" i="5"/>
  <c r="U74" i="5" s="1"/>
  <c r="H74" i="5"/>
  <c r="G74" i="5"/>
  <c r="F74" i="5"/>
  <c r="R73" i="5"/>
  <c r="U73" i="5" s="1"/>
  <c r="H73" i="5"/>
  <c r="G73" i="5"/>
  <c r="F73" i="5"/>
  <c r="R72" i="5"/>
  <c r="U72" i="5" s="1"/>
  <c r="H72" i="5"/>
  <c r="G72" i="5"/>
  <c r="F72" i="5"/>
  <c r="R71" i="5"/>
  <c r="U71" i="5" s="1"/>
  <c r="H71" i="5"/>
  <c r="G71" i="5"/>
  <c r="F71" i="5"/>
  <c r="R70" i="5"/>
  <c r="U70" i="5" s="1"/>
  <c r="H70" i="5"/>
  <c r="G70" i="5"/>
  <c r="F70" i="5"/>
  <c r="R69" i="5"/>
  <c r="U69" i="5" s="1"/>
  <c r="H69" i="5"/>
  <c r="G69" i="5"/>
  <c r="F69" i="5"/>
  <c r="R68" i="5"/>
  <c r="U68" i="5" s="1"/>
  <c r="H68" i="5"/>
  <c r="G68" i="5"/>
  <c r="F68" i="5"/>
  <c r="R67" i="5"/>
  <c r="U67" i="5" s="1"/>
  <c r="H67" i="5"/>
  <c r="G67" i="5"/>
  <c r="F67" i="5"/>
  <c r="R66" i="5"/>
  <c r="U66" i="5" s="1"/>
  <c r="H66" i="5"/>
  <c r="G66" i="5"/>
  <c r="F66" i="5"/>
  <c r="R65" i="5"/>
  <c r="U65" i="5" s="1"/>
  <c r="H65" i="5"/>
  <c r="G65" i="5"/>
  <c r="F65" i="5"/>
  <c r="R64" i="5"/>
  <c r="U64" i="5" s="1"/>
  <c r="H64" i="5"/>
  <c r="G64" i="5"/>
  <c r="F64" i="5"/>
  <c r="R63" i="5"/>
  <c r="U63" i="5" s="1"/>
  <c r="H63" i="5"/>
  <c r="G63" i="5"/>
  <c r="F63" i="5"/>
  <c r="R62" i="5"/>
  <c r="U62" i="5" s="1"/>
  <c r="H62" i="5"/>
  <c r="G62" i="5"/>
  <c r="F62" i="5"/>
  <c r="R61" i="5"/>
  <c r="U61" i="5" s="1"/>
  <c r="H61" i="5"/>
  <c r="G61" i="5"/>
  <c r="F61" i="5"/>
  <c r="R60" i="5"/>
  <c r="U60" i="5" s="1"/>
  <c r="H60" i="5"/>
  <c r="G60" i="5"/>
  <c r="F60" i="5"/>
  <c r="R59" i="5"/>
  <c r="U59" i="5" s="1"/>
  <c r="H59" i="5"/>
  <c r="G59" i="5"/>
  <c r="F59" i="5"/>
  <c r="R58" i="5"/>
  <c r="U58" i="5" s="1"/>
  <c r="H58" i="5"/>
  <c r="G58" i="5"/>
  <c r="F58" i="5"/>
  <c r="R57" i="5"/>
  <c r="U57" i="5" s="1"/>
  <c r="H57" i="5"/>
  <c r="G57" i="5"/>
  <c r="F57" i="5"/>
  <c r="R56" i="5"/>
  <c r="U56" i="5" s="1"/>
  <c r="H56" i="5"/>
  <c r="G56" i="5"/>
  <c r="F56" i="5"/>
  <c r="R55" i="5"/>
  <c r="U55" i="5" s="1"/>
  <c r="H55" i="5"/>
  <c r="G55" i="5"/>
  <c r="F55" i="5"/>
  <c r="R54" i="5"/>
  <c r="U54" i="5" s="1"/>
  <c r="H54" i="5"/>
  <c r="G54" i="5"/>
  <c r="F54" i="5"/>
  <c r="T53" i="5"/>
  <c r="R53" i="5"/>
  <c r="H53" i="5"/>
  <c r="G53" i="5"/>
  <c r="F53" i="5"/>
  <c r="R52" i="5"/>
  <c r="T52" i="5" s="1"/>
  <c r="H52" i="5"/>
  <c r="G52" i="5"/>
  <c r="F52" i="5"/>
  <c r="R51" i="5"/>
  <c r="T51" i="5" s="1"/>
  <c r="H51" i="5"/>
  <c r="G51" i="5"/>
  <c r="F51" i="5"/>
  <c r="R50" i="5"/>
  <c r="T50" i="5" s="1"/>
  <c r="H50" i="5"/>
  <c r="G50" i="5"/>
  <c r="F50" i="5"/>
  <c r="R49" i="5"/>
  <c r="T49" i="5" s="1"/>
  <c r="H49" i="5"/>
  <c r="G49" i="5"/>
  <c r="F49" i="5"/>
  <c r="R48" i="5"/>
  <c r="T48" i="5" s="1"/>
  <c r="H48" i="5"/>
  <c r="G48" i="5"/>
  <c r="F48" i="5"/>
  <c r="R47" i="5"/>
  <c r="T47" i="5" s="1"/>
  <c r="H47" i="5"/>
  <c r="G47" i="5"/>
  <c r="F47" i="5"/>
  <c r="T46" i="5"/>
  <c r="R46" i="5"/>
  <c r="H46" i="5"/>
  <c r="G46" i="5"/>
  <c r="F46" i="5"/>
  <c r="R45" i="5"/>
  <c r="T45" i="5" s="1"/>
  <c r="H45" i="5"/>
  <c r="G45" i="5"/>
  <c r="F45" i="5"/>
  <c r="R44" i="5"/>
  <c r="T44" i="5" s="1"/>
  <c r="H44" i="5"/>
  <c r="G44" i="5"/>
  <c r="F44" i="5"/>
  <c r="R43" i="5"/>
  <c r="T43" i="5" s="1"/>
  <c r="H43" i="5"/>
  <c r="G43" i="5"/>
  <c r="F43" i="5"/>
  <c r="R42" i="5"/>
  <c r="T42" i="5" s="1"/>
  <c r="H42" i="5"/>
  <c r="G42" i="5"/>
  <c r="F42" i="5"/>
  <c r="R41" i="5"/>
  <c r="T41" i="5" s="1"/>
  <c r="H41" i="5"/>
  <c r="G41" i="5"/>
  <c r="F41" i="5"/>
  <c r="R40" i="5"/>
  <c r="H40" i="5"/>
  <c r="G40" i="5"/>
  <c r="F40" i="5"/>
  <c r="R39" i="5"/>
  <c r="T39" i="5" s="1"/>
  <c r="H39" i="5"/>
  <c r="G39" i="5"/>
  <c r="F39" i="5"/>
  <c r="R38" i="5"/>
  <c r="T38" i="5" s="1"/>
  <c r="H38" i="5"/>
  <c r="G38" i="5"/>
  <c r="F38" i="5"/>
  <c r="R37" i="5"/>
  <c r="T37" i="5" s="1"/>
  <c r="H37" i="5"/>
  <c r="G37" i="5"/>
  <c r="F37" i="5"/>
  <c r="R36" i="5"/>
  <c r="T36" i="5" s="1"/>
  <c r="H36" i="5"/>
  <c r="G36" i="5"/>
  <c r="F36" i="5"/>
  <c r="R35" i="5"/>
  <c r="T35" i="5" s="1"/>
  <c r="H35" i="5"/>
  <c r="G35" i="5"/>
  <c r="F35" i="5"/>
  <c r="R34" i="5"/>
  <c r="T34" i="5" s="1"/>
  <c r="H34" i="5"/>
  <c r="G34" i="5"/>
  <c r="F34" i="5"/>
  <c r="U33" i="5"/>
  <c r="R33" i="5"/>
  <c r="T33" i="5" s="1"/>
  <c r="H33" i="5"/>
  <c r="G33" i="5"/>
  <c r="F33" i="5"/>
  <c r="R32" i="5"/>
  <c r="T32" i="5" s="1"/>
  <c r="H32" i="5"/>
  <c r="G32" i="5"/>
  <c r="F32" i="5"/>
  <c r="R31" i="5"/>
  <c r="T31" i="5" s="1"/>
  <c r="H31" i="5"/>
  <c r="G31" i="5"/>
  <c r="F31" i="5"/>
  <c r="U30" i="5"/>
  <c r="R30" i="5"/>
  <c r="T30" i="5" s="1"/>
  <c r="H30" i="5"/>
  <c r="G30" i="5"/>
  <c r="F30" i="5"/>
  <c r="U29" i="5"/>
  <c r="R29" i="5"/>
  <c r="T29" i="5" s="1"/>
  <c r="H29" i="5"/>
  <c r="G29" i="5"/>
  <c r="F29" i="5"/>
  <c r="R28" i="5"/>
  <c r="T28" i="5" s="1"/>
  <c r="H28" i="5"/>
  <c r="G28" i="5"/>
  <c r="F28" i="5"/>
  <c r="U27" i="5"/>
  <c r="R27" i="5"/>
  <c r="T27" i="5" s="1"/>
  <c r="H27" i="5"/>
  <c r="G27" i="5"/>
  <c r="F27" i="5"/>
  <c r="R26" i="5"/>
  <c r="T26" i="5" s="1"/>
  <c r="H26" i="5"/>
  <c r="G26" i="5"/>
  <c r="F26" i="5"/>
  <c r="R25" i="5"/>
  <c r="T25" i="5" s="1"/>
  <c r="H25" i="5"/>
  <c r="G25" i="5"/>
  <c r="F25" i="5"/>
  <c r="U24" i="5"/>
  <c r="R24" i="5"/>
  <c r="T24" i="5" s="1"/>
  <c r="H24" i="5"/>
  <c r="G24" i="5"/>
  <c r="F24" i="5"/>
  <c r="U23" i="5"/>
  <c r="R23" i="5"/>
  <c r="T23" i="5" s="1"/>
  <c r="H23" i="5"/>
  <c r="G23" i="5"/>
  <c r="F23" i="5"/>
  <c r="R22" i="5"/>
  <c r="T22" i="5" s="1"/>
  <c r="H22" i="5"/>
  <c r="G22" i="5"/>
  <c r="F22" i="5"/>
  <c r="U21" i="5"/>
  <c r="R21" i="5"/>
  <c r="T21" i="5" s="1"/>
  <c r="R20" i="5"/>
  <c r="T20" i="5" s="1"/>
  <c r="H20" i="5"/>
  <c r="G20" i="5"/>
  <c r="F20" i="5"/>
  <c r="R19" i="5"/>
  <c r="T19" i="5" s="1"/>
  <c r="H19" i="5"/>
  <c r="G19" i="5"/>
  <c r="F19" i="5"/>
  <c r="R18" i="5"/>
  <c r="T18" i="5" s="1"/>
  <c r="H18" i="5"/>
  <c r="G18" i="5"/>
  <c r="F18" i="5"/>
  <c r="R17" i="5"/>
  <c r="T17" i="5" s="1"/>
  <c r="H17" i="5"/>
  <c r="G17" i="5"/>
  <c r="F17" i="5"/>
  <c r="R16" i="5"/>
  <c r="T16" i="5" s="1"/>
  <c r="H16" i="5"/>
  <c r="G16" i="5"/>
  <c r="F16" i="5"/>
  <c r="R15" i="5"/>
  <c r="T15" i="5" s="1"/>
  <c r="H15" i="5"/>
  <c r="G15" i="5"/>
  <c r="F15" i="5"/>
  <c r="R14" i="5"/>
  <c r="T14" i="5" s="1"/>
  <c r="H14" i="5"/>
  <c r="G14" i="5"/>
  <c r="F14" i="5"/>
  <c r="R13" i="5"/>
  <c r="T13" i="5" s="1"/>
  <c r="H13" i="5"/>
  <c r="G13" i="5"/>
  <c r="F13" i="5"/>
  <c r="R12" i="5"/>
  <c r="T12" i="5" s="1"/>
  <c r="H12" i="5"/>
  <c r="G12" i="5"/>
  <c r="F12" i="5"/>
  <c r="R11" i="5"/>
  <c r="T11" i="5" s="1"/>
  <c r="H11" i="5"/>
  <c r="G11" i="5"/>
  <c r="F11" i="5"/>
  <c r="R10" i="5"/>
  <c r="T10" i="5" s="1"/>
  <c r="H10" i="5"/>
  <c r="G10" i="5"/>
  <c r="F10" i="5"/>
  <c r="R9" i="5"/>
  <c r="T9" i="5" s="1"/>
  <c r="H9" i="5"/>
  <c r="G9" i="5"/>
  <c r="F9" i="5"/>
  <c r="R8" i="5"/>
  <c r="T8" i="5" s="1"/>
  <c r="H8" i="5"/>
  <c r="G8" i="5"/>
  <c r="F8" i="5"/>
  <c r="R7" i="5"/>
  <c r="T7" i="5" s="1"/>
  <c r="H7" i="5"/>
  <c r="G7" i="5"/>
  <c r="F7" i="5"/>
  <c r="W131" i="3"/>
  <c r="Y131" i="3" s="1"/>
  <c r="H131" i="3"/>
  <c r="G131" i="3"/>
  <c r="F131" i="3"/>
  <c r="W130" i="3"/>
  <c r="Y130" i="3" s="1"/>
  <c r="H130" i="3"/>
  <c r="G130" i="3"/>
  <c r="F130" i="3"/>
  <c r="W129" i="3"/>
  <c r="Y129" i="3" s="1"/>
  <c r="W128" i="3"/>
  <c r="H128" i="3"/>
  <c r="G128" i="3"/>
  <c r="F128" i="3"/>
  <c r="W127" i="3"/>
  <c r="H127" i="3"/>
  <c r="G127" i="3"/>
  <c r="F127" i="3"/>
  <c r="W126" i="3"/>
  <c r="H126" i="3"/>
  <c r="G126" i="3"/>
  <c r="F126" i="3"/>
  <c r="W125" i="3"/>
  <c r="H125" i="3"/>
  <c r="G125" i="3"/>
  <c r="F125" i="3"/>
  <c r="W124" i="3"/>
  <c r="H124" i="3"/>
  <c r="G124" i="3"/>
  <c r="F124" i="3"/>
  <c r="W123" i="3"/>
  <c r="H123" i="3"/>
  <c r="G123" i="3"/>
  <c r="F123" i="3"/>
  <c r="W122" i="3"/>
  <c r="W121" i="3"/>
  <c r="Y121" i="3" s="1"/>
  <c r="H121" i="3"/>
  <c r="G121" i="3"/>
  <c r="F121" i="3"/>
  <c r="W120" i="3"/>
  <c r="Y120" i="3" s="1"/>
  <c r="H120" i="3"/>
  <c r="G120" i="3"/>
  <c r="F120" i="3"/>
  <c r="W119" i="3"/>
  <c r="Y119" i="3" s="1"/>
  <c r="H119" i="3"/>
  <c r="G119" i="3"/>
  <c r="F119" i="3"/>
  <c r="W118" i="3"/>
  <c r="Y118" i="3" s="1"/>
  <c r="H118" i="3"/>
  <c r="G118" i="3"/>
  <c r="F118" i="3"/>
  <c r="W117" i="3"/>
  <c r="Y117" i="3" s="1"/>
  <c r="H117" i="3"/>
  <c r="G117" i="3"/>
  <c r="F117" i="3"/>
  <c r="W116" i="3"/>
  <c r="Y116" i="3" s="1"/>
  <c r="H116" i="3"/>
  <c r="G116" i="3"/>
  <c r="F116" i="3"/>
  <c r="W115" i="3"/>
  <c r="Y115" i="3" s="1"/>
  <c r="H115" i="3"/>
  <c r="G115" i="3"/>
  <c r="F115" i="3"/>
  <c r="W114" i="3"/>
  <c r="Y114" i="3" s="1"/>
  <c r="H114" i="3"/>
  <c r="G114" i="3"/>
  <c r="F114" i="3"/>
  <c r="Z113" i="3"/>
  <c r="W113" i="3"/>
  <c r="Y113" i="3" s="1"/>
  <c r="W112" i="3"/>
  <c r="H112" i="3"/>
  <c r="G112" i="3"/>
  <c r="F112" i="3"/>
  <c r="W111" i="3"/>
  <c r="H111" i="3"/>
  <c r="G111" i="3"/>
  <c r="F111" i="3"/>
  <c r="W110" i="3"/>
  <c r="H110" i="3"/>
  <c r="G110" i="3"/>
  <c r="F110" i="3"/>
  <c r="W109" i="3"/>
  <c r="H109" i="3"/>
  <c r="G109" i="3"/>
  <c r="F109" i="3"/>
  <c r="W108" i="3"/>
  <c r="H108" i="3"/>
  <c r="G108" i="3"/>
  <c r="F108" i="3"/>
  <c r="W107" i="3"/>
  <c r="H107" i="3"/>
  <c r="G107" i="3"/>
  <c r="F107" i="3"/>
  <c r="W106" i="3"/>
  <c r="H106" i="3"/>
  <c r="G106" i="3"/>
  <c r="F106" i="3"/>
  <c r="W105" i="3"/>
  <c r="H105" i="3"/>
  <c r="G105" i="3"/>
  <c r="F105" i="3"/>
  <c r="W104" i="3"/>
  <c r="H104" i="3"/>
  <c r="G104" i="3"/>
  <c r="F104" i="3"/>
  <c r="W103" i="3"/>
  <c r="H103" i="3"/>
  <c r="G103" i="3"/>
  <c r="F103" i="3"/>
  <c r="W102" i="3"/>
  <c r="H102" i="3"/>
  <c r="G102" i="3"/>
  <c r="F102" i="3"/>
  <c r="W101" i="3"/>
  <c r="H101" i="3"/>
  <c r="G101" i="3"/>
  <c r="F101" i="3"/>
  <c r="W100" i="3"/>
  <c r="H100" i="3"/>
  <c r="G100" i="3"/>
  <c r="F100" i="3"/>
  <c r="W99" i="3"/>
  <c r="H99" i="3"/>
  <c r="G99" i="3"/>
  <c r="F99" i="3"/>
  <c r="W98" i="3"/>
  <c r="H98" i="3"/>
  <c r="G98" i="3"/>
  <c r="F98" i="3"/>
  <c r="W97" i="3"/>
  <c r="H97" i="3"/>
  <c r="G97" i="3"/>
  <c r="F97" i="3"/>
  <c r="W96" i="3"/>
  <c r="H96" i="3"/>
  <c r="G96" i="3"/>
  <c r="F96" i="3"/>
  <c r="W95" i="3"/>
  <c r="H95" i="3"/>
  <c r="G95" i="3"/>
  <c r="F95" i="3"/>
  <c r="W94" i="3"/>
  <c r="H94" i="3"/>
  <c r="G94" i="3"/>
  <c r="F94" i="3"/>
  <c r="W93" i="3"/>
  <c r="H93" i="3"/>
  <c r="G93" i="3"/>
  <c r="F93" i="3"/>
  <c r="W92" i="3"/>
  <c r="H92" i="3"/>
  <c r="G92" i="3"/>
  <c r="F92" i="3"/>
  <c r="W91" i="3"/>
  <c r="H91" i="3"/>
  <c r="G91" i="3"/>
  <c r="F91" i="3"/>
  <c r="W90" i="3"/>
  <c r="H90" i="3"/>
  <c r="G90" i="3"/>
  <c r="F90" i="3"/>
  <c r="W89" i="3"/>
  <c r="H89" i="3"/>
  <c r="G89" i="3"/>
  <c r="F89" i="3"/>
  <c r="W88" i="3"/>
  <c r="Y87" i="3"/>
  <c r="W87" i="3"/>
  <c r="Z87" i="3" s="1"/>
  <c r="H87" i="3"/>
  <c r="G87" i="3"/>
  <c r="F87" i="3"/>
  <c r="W86" i="3"/>
  <c r="Z86" i="3" s="1"/>
  <c r="H86" i="3"/>
  <c r="G86" i="3"/>
  <c r="F86" i="3"/>
  <c r="W85" i="3"/>
  <c r="Z85" i="3" s="1"/>
  <c r="H85" i="3"/>
  <c r="G85" i="3"/>
  <c r="F85" i="3"/>
  <c r="Y84" i="3"/>
  <c r="W84" i="3"/>
  <c r="Z84" i="3" s="1"/>
  <c r="H84" i="3"/>
  <c r="G84" i="3"/>
  <c r="F84" i="3"/>
  <c r="W83" i="3"/>
  <c r="Z83" i="3" s="1"/>
  <c r="H83" i="3"/>
  <c r="G83" i="3"/>
  <c r="F83" i="3"/>
  <c r="W82" i="3"/>
  <c r="Z82" i="3" s="1"/>
  <c r="H82" i="3"/>
  <c r="G82" i="3"/>
  <c r="F82" i="3"/>
  <c r="Y81" i="3"/>
  <c r="W81" i="3"/>
  <c r="Z81" i="3" s="1"/>
  <c r="H81" i="3"/>
  <c r="G81" i="3"/>
  <c r="F81" i="3"/>
  <c r="W80" i="3"/>
  <c r="Z80" i="3" s="1"/>
  <c r="H80" i="3"/>
  <c r="G80" i="3"/>
  <c r="F80" i="3"/>
  <c r="W79" i="3"/>
  <c r="Z79" i="3" s="1"/>
  <c r="H79" i="3"/>
  <c r="G79" i="3"/>
  <c r="F79" i="3"/>
  <c r="W78" i="3"/>
  <c r="Z78" i="3" s="1"/>
  <c r="H78" i="3"/>
  <c r="G78" i="3"/>
  <c r="F78" i="3"/>
  <c r="W77" i="3"/>
  <c r="Z77" i="3" s="1"/>
  <c r="H77" i="3"/>
  <c r="G77" i="3"/>
  <c r="F77" i="3"/>
  <c r="W76" i="3"/>
  <c r="Z76" i="3" s="1"/>
  <c r="H76" i="3"/>
  <c r="G76" i="3"/>
  <c r="F76" i="3"/>
  <c r="Y75" i="3"/>
  <c r="W75" i="3"/>
  <c r="Z75" i="3" s="1"/>
  <c r="H75" i="3"/>
  <c r="G75" i="3"/>
  <c r="F75" i="3"/>
  <c r="W74" i="3"/>
  <c r="Z74" i="3" s="1"/>
  <c r="H74" i="3"/>
  <c r="G74" i="3"/>
  <c r="F74" i="3"/>
  <c r="W73" i="3"/>
  <c r="Z73" i="3" s="1"/>
  <c r="H73" i="3"/>
  <c r="G73" i="3"/>
  <c r="F73" i="3"/>
  <c r="W72" i="3"/>
  <c r="Z72" i="3" s="1"/>
  <c r="H72" i="3"/>
  <c r="G72" i="3"/>
  <c r="F72" i="3"/>
  <c r="W71" i="3"/>
  <c r="Z71" i="3" s="1"/>
  <c r="H71" i="3"/>
  <c r="G71" i="3"/>
  <c r="F71" i="3"/>
  <c r="W70" i="3"/>
  <c r="Z70" i="3" s="1"/>
  <c r="H70" i="3"/>
  <c r="G70" i="3"/>
  <c r="F70" i="3"/>
  <c r="Y69" i="3"/>
  <c r="W69" i="3"/>
  <c r="Z69" i="3" s="1"/>
  <c r="H69" i="3"/>
  <c r="G69" i="3"/>
  <c r="F69" i="3"/>
  <c r="W68" i="3"/>
  <c r="Z68" i="3" s="1"/>
  <c r="H68" i="3"/>
  <c r="G68" i="3"/>
  <c r="F68" i="3"/>
  <c r="W67" i="3"/>
  <c r="Z67" i="3" s="1"/>
  <c r="H67" i="3"/>
  <c r="G67" i="3"/>
  <c r="F67" i="3"/>
  <c r="W66" i="3"/>
  <c r="Z66" i="3" s="1"/>
  <c r="H66" i="3"/>
  <c r="G66" i="3"/>
  <c r="F66" i="3"/>
  <c r="W65" i="3"/>
  <c r="Z65" i="3" s="1"/>
  <c r="H65" i="3"/>
  <c r="G65" i="3"/>
  <c r="F65" i="3"/>
  <c r="W64" i="3"/>
  <c r="Z64" i="3" s="1"/>
  <c r="H64" i="3"/>
  <c r="G64" i="3"/>
  <c r="F64" i="3"/>
  <c r="W63" i="3"/>
  <c r="Y63" i="3" s="1"/>
  <c r="H63" i="3"/>
  <c r="G63" i="3"/>
  <c r="F63" i="3"/>
  <c r="W62" i="3"/>
  <c r="Y62" i="3" s="1"/>
  <c r="H62" i="3"/>
  <c r="G62" i="3"/>
  <c r="F62" i="3"/>
  <c r="W61" i="3"/>
  <c r="Y61" i="3" s="1"/>
  <c r="H61" i="3"/>
  <c r="G61" i="3"/>
  <c r="F61" i="3"/>
  <c r="Y60" i="3"/>
  <c r="W60" i="3"/>
  <c r="H60" i="3"/>
  <c r="G60" i="3"/>
  <c r="F60" i="3"/>
  <c r="W59" i="3"/>
  <c r="Y59" i="3" s="1"/>
  <c r="H59" i="3"/>
  <c r="G59" i="3"/>
  <c r="F59" i="3"/>
  <c r="W58" i="3"/>
  <c r="Y58" i="3" s="1"/>
  <c r="H58" i="3"/>
  <c r="G58" i="3"/>
  <c r="F58" i="3"/>
  <c r="W57" i="3"/>
  <c r="Y57" i="3" s="1"/>
  <c r="W56" i="3"/>
  <c r="Y56" i="3" s="1"/>
  <c r="H56" i="3"/>
  <c r="G56" i="3"/>
  <c r="F56" i="3"/>
  <c r="W55" i="3"/>
  <c r="Y55" i="3" s="1"/>
  <c r="H55" i="3"/>
  <c r="G55" i="3"/>
  <c r="F55" i="3"/>
  <c r="W54" i="3"/>
  <c r="Y54" i="3" s="1"/>
  <c r="H54" i="3"/>
  <c r="G54" i="3"/>
  <c r="F54" i="3"/>
  <c r="W53" i="3"/>
  <c r="Y53" i="3" s="1"/>
  <c r="H53" i="3"/>
  <c r="G53" i="3"/>
  <c r="F53" i="3"/>
  <c r="W52" i="3"/>
  <c r="Y52" i="3" s="1"/>
  <c r="H52" i="3"/>
  <c r="G52" i="3"/>
  <c r="F52" i="3"/>
  <c r="W51" i="3"/>
  <c r="Y51" i="3" s="1"/>
  <c r="H51" i="3"/>
  <c r="G51" i="3"/>
  <c r="F51" i="3"/>
  <c r="W50" i="3"/>
  <c r="Y50" i="3" s="1"/>
  <c r="H50" i="3"/>
  <c r="G50" i="3"/>
  <c r="F50" i="3"/>
  <c r="Y49" i="3"/>
  <c r="W49" i="3"/>
  <c r="H49" i="3"/>
  <c r="G49" i="3"/>
  <c r="F49" i="3"/>
  <c r="W48" i="3"/>
  <c r="Y48" i="3" s="1"/>
  <c r="H48" i="3"/>
  <c r="G48" i="3"/>
  <c r="F48" i="3"/>
  <c r="W47" i="3"/>
  <c r="Y47" i="3" s="1"/>
  <c r="H47" i="3"/>
  <c r="G47" i="3"/>
  <c r="F47" i="3"/>
  <c r="W46" i="3"/>
  <c r="Y46" i="3" s="1"/>
  <c r="H46" i="3"/>
  <c r="G46" i="3"/>
  <c r="F46" i="3"/>
  <c r="W45" i="3"/>
  <c r="Y45" i="3" s="1"/>
  <c r="H45" i="3"/>
  <c r="G45" i="3"/>
  <c r="F45" i="3"/>
  <c r="W44" i="3"/>
  <c r="Y44" i="3" s="1"/>
  <c r="H44" i="3"/>
  <c r="G44" i="3"/>
  <c r="F44" i="3"/>
  <c r="W43" i="3"/>
  <c r="Y43" i="3" s="1"/>
  <c r="H43" i="3"/>
  <c r="G43" i="3"/>
  <c r="F43" i="3"/>
  <c r="W42" i="3"/>
  <c r="Y42" i="3" s="1"/>
  <c r="H42" i="3"/>
  <c r="G42" i="3"/>
  <c r="F42" i="3"/>
  <c r="W41" i="3"/>
  <c r="Y41" i="3" s="1"/>
  <c r="H41" i="3"/>
  <c r="G41" i="3"/>
  <c r="F41" i="3"/>
  <c r="W40" i="3"/>
  <c r="Y40" i="3" s="1"/>
  <c r="H40" i="3"/>
  <c r="G40" i="3"/>
  <c r="F40" i="3"/>
  <c r="Z39" i="3"/>
  <c r="W39" i="3"/>
  <c r="Y39" i="3" s="1"/>
  <c r="H39" i="3"/>
  <c r="G39" i="3"/>
  <c r="F39" i="3"/>
  <c r="W38" i="3"/>
  <c r="Y38" i="3" s="1"/>
  <c r="H38" i="3"/>
  <c r="G38" i="3"/>
  <c r="F38" i="3"/>
  <c r="W37" i="3"/>
  <c r="Y37" i="3" s="1"/>
  <c r="H37" i="3"/>
  <c r="G37" i="3"/>
  <c r="F37" i="3"/>
  <c r="W36" i="3"/>
  <c r="Y36" i="3" s="1"/>
  <c r="H36" i="3"/>
  <c r="G36" i="3"/>
  <c r="F36" i="3"/>
  <c r="W35" i="3"/>
  <c r="Y35" i="3" s="1"/>
  <c r="H35" i="3"/>
  <c r="G35" i="3"/>
  <c r="F35" i="3"/>
  <c r="W34" i="3"/>
  <c r="Y34" i="3" s="1"/>
  <c r="H34" i="3"/>
  <c r="G34" i="3"/>
  <c r="F34" i="3"/>
  <c r="W33" i="3"/>
  <c r="Y33" i="3" s="1"/>
  <c r="H33" i="3"/>
  <c r="G33" i="3"/>
  <c r="F33" i="3"/>
  <c r="W32" i="3"/>
  <c r="Y32" i="3" s="1"/>
  <c r="H32" i="3"/>
  <c r="G32" i="3"/>
  <c r="F32" i="3"/>
  <c r="Z31" i="3"/>
  <c r="W31" i="3"/>
  <c r="Y31" i="3" s="1"/>
  <c r="H31" i="3"/>
  <c r="G31" i="3"/>
  <c r="F31" i="3"/>
  <c r="W30" i="3"/>
  <c r="Y30" i="3" s="1"/>
  <c r="H30" i="3"/>
  <c r="G30" i="3"/>
  <c r="F30" i="3"/>
  <c r="W29" i="3"/>
  <c r="Y29" i="3" s="1"/>
  <c r="H29" i="3"/>
  <c r="G29" i="3"/>
  <c r="F29" i="3"/>
  <c r="W28" i="3"/>
  <c r="Y28" i="3" s="1"/>
  <c r="H28" i="3"/>
  <c r="G28" i="3"/>
  <c r="F28" i="3"/>
  <c r="W27" i="3"/>
  <c r="Y27" i="3" s="1"/>
  <c r="H27" i="3"/>
  <c r="G27" i="3"/>
  <c r="F27" i="3"/>
  <c r="W26" i="3"/>
  <c r="Y26" i="3" s="1"/>
  <c r="H26" i="3"/>
  <c r="G26" i="3"/>
  <c r="F26" i="3"/>
  <c r="W25" i="3"/>
  <c r="Y25" i="3" s="1"/>
  <c r="H25" i="3"/>
  <c r="G25" i="3"/>
  <c r="F25" i="3"/>
  <c r="Z24" i="3"/>
  <c r="W24" i="3"/>
  <c r="Y24" i="3" s="1"/>
  <c r="H24" i="3"/>
  <c r="G24" i="3"/>
  <c r="F24" i="3"/>
  <c r="W23" i="3"/>
  <c r="Y23" i="3" s="1"/>
  <c r="H23" i="3"/>
  <c r="G23" i="3"/>
  <c r="F23" i="3"/>
  <c r="W22" i="3"/>
  <c r="Y22" i="3" s="1"/>
  <c r="H22" i="3"/>
  <c r="G22" i="3"/>
  <c r="F22" i="3"/>
  <c r="Y21" i="3"/>
  <c r="W21" i="3"/>
  <c r="Z21" i="3" s="1"/>
  <c r="H21" i="3"/>
  <c r="G21" i="3"/>
  <c r="F21" i="3"/>
  <c r="W20" i="3"/>
  <c r="Z20" i="3" s="1"/>
  <c r="H20" i="3"/>
  <c r="G20" i="3"/>
  <c r="F20" i="3"/>
  <c r="Y19" i="3"/>
  <c r="W19" i="3"/>
  <c r="Z19" i="3" s="1"/>
  <c r="H19" i="3"/>
  <c r="G19" i="3"/>
  <c r="F19" i="3"/>
  <c r="Y18" i="3"/>
  <c r="W18" i="3"/>
  <c r="Z18" i="3" s="1"/>
  <c r="H18" i="3"/>
  <c r="G18" i="3"/>
  <c r="F18" i="3"/>
  <c r="W17" i="3"/>
  <c r="Z17" i="3" s="1"/>
  <c r="H17" i="3"/>
  <c r="G17" i="3"/>
  <c r="F17" i="3"/>
  <c r="W16" i="3"/>
  <c r="Z16" i="3" s="1"/>
  <c r="H16" i="3"/>
  <c r="G16" i="3"/>
  <c r="F16" i="3"/>
  <c r="Y15" i="3"/>
  <c r="W15" i="3"/>
  <c r="Z15" i="3" s="1"/>
  <c r="H15" i="3"/>
  <c r="G15" i="3"/>
  <c r="F15" i="3"/>
  <c r="W14" i="3"/>
  <c r="Z14" i="3" s="1"/>
  <c r="H14" i="3"/>
  <c r="G14" i="3"/>
  <c r="F14" i="3"/>
  <c r="Y13" i="3"/>
  <c r="W13" i="3"/>
  <c r="Z13" i="3" s="1"/>
  <c r="H13" i="3"/>
  <c r="G13" i="3"/>
  <c r="F13" i="3"/>
  <c r="Y12" i="3"/>
  <c r="W12" i="3"/>
  <c r="Z12" i="3" s="1"/>
  <c r="H12" i="3"/>
  <c r="G12" i="3"/>
  <c r="F12" i="3"/>
  <c r="W11" i="3"/>
  <c r="Z11" i="3" s="1"/>
  <c r="H11" i="3"/>
  <c r="G11" i="3"/>
  <c r="F11" i="3"/>
  <c r="W10" i="3"/>
  <c r="Z10" i="3" s="1"/>
  <c r="H10" i="3"/>
  <c r="G10" i="3"/>
  <c r="F10" i="3"/>
  <c r="Y9" i="3"/>
  <c r="W9" i="3"/>
  <c r="Z9" i="3" s="1"/>
  <c r="H9" i="3"/>
  <c r="G9" i="3"/>
  <c r="F9" i="3"/>
  <c r="W8" i="3"/>
  <c r="Z8" i="3" s="1"/>
  <c r="H8" i="3"/>
  <c r="G8" i="3"/>
  <c r="F8" i="3"/>
  <c r="Y7" i="3"/>
  <c r="W7" i="3"/>
  <c r="Z7" i="3" s="1"/>
  <c r="H7" i="3"/>
  <c r="G7" i="3"/>
  <c r="F7" i="3"/>
  <c r="W133" i="2"/>
  <c r="Z133" i="2" s="1"/>
  <c r="H133" i="2"/>
  <c r="G133" i="2"/>
  <c r="F133" i="2"/>
  <c r="W132" i="2"/>
  <c r="Z132" i="2" s="1"/>
  <c r="H132" i="2"/>
  <c r="G132" i="2"/>
  <c r="F132" i="2"/>
  <c r="W131" i="2"/>
  <c r="Z131" i="2" s="1"/>
  <c r="H131" i="2"/>
  <c r="G131" i="2"/>
  <c r="F131" i="2"/>
  <c r="W130" i="2"/>
  <c r="Z130" i="2" s="1"/>
  <c r="H130" i="2"/>
  <c r="G130" i="2"/>
  <c r="F130" i="2"/>
  <c r="W129" i="2"/>
  <c r="Z129" i="2" s="1"/>
  <c r="H129" i="2"/>
  <c r="G129" i="2"/>
  <c r="F129" i="2"/>
  <c r="W128" i="2"/>
  <c r="Z128" i="2" s="1"/>
  <c r="H128" i="2"/>
  <c r="G128" i="2"/>
  <c r="F128" i="2"/>
  <c r="W127" i="2"/>
  <c r="Z127" i="2" s="1"/>
  <c r="H127" i="2"/>
  <c r="G127" i="2"/>
  <c r="F127" i="2"/>
  <c r="W126" i="2"/>
  <c r="Z126" i="2" s="1"/>
  <c r="H126" i="2"/>
  <c r="G126" i="2"/>
  <c r="F126" i="2"/>
  <c r="W125" i="2"/>
  <c r="Z125" i="2" s="1"/>
  <c r="H125" i="2"/>
  <c r="G125" i="2"/>
  <c r="F125" i="2"/>
  <c r="W124" i="2"/>
  <c r="Z124" i="2" s="1"/>
  <c r="H124" i="2"/>
  <c r="G124" i="2"/>
  <c r="F124" i="2"/>
  <c r="W123" i="2"/>
  <c r="Z123" i="2" s="1"/>
  <c r="H123" i="2"/>
  <c r="G123" i="2"/>
  <c r="F123" i="2"/>
  <c r="W122" i="2"/>
  <c r="Z122" i="2" s="1"/>
  <c r="H122" i="2"/>
  <c r="G122" i="2"/>
  <c r="F122" i="2"/>
  <c r="W121" i="2"/>
  <c r="Z121" i="2" s="1"/>
  <c r="H121" i="2"/>
  <c r="G121" i="2"/>
  <c r="F121" i="2"/>
  <c r="W120" i="2"/>
  <c r="Z120" i="2" s="1"/>
  <c r="W119" i="2"/>
  <c r="Z119" i="2" s="1"/>
  <c r="H119" i="2"/>
  <c r="G119" i="2"/>
  <c r="F119" i="2"/>
  <c r="W118" i="2"/>
  <c r="Z118" i="2" s="1"/>
  <c r="H118" i="2"/>
  <c r="G118" i="2"/>
  <c r="F118" i="2"/>
  <c r="W117" i="2"/>
  <c r="Z117" i="2" s="1"/>
  <c r="H117" i="2"/>
  <c r="G117" i="2"/>
  <c r="F117" i="2"/>
  <c r="Y116" i="2"/>
  <c r="W116" i="2"/>
  <c r="Z116" i="2" s="1"/>
  <c r="H116" i="2"/>
  <c r="G116" i="2"/>
  <c r="F116" i="2"/>
  <c r="W115" i="2"/>
  <c r="Z115" i="2" s="1"/>
  <c r="H115" i="2"/>
  <c r="G115" i="2"/>
  <c r="F115" i="2"/>
  <c r="W114" i="2"/>
  <c r="Z114" i="2" s="1"/>
  <c r="H114" i="2"/>
  <c r="G114" i="2"/>
  <c r="F114" i="2"/>
  <c r="Y113" i="2"/>
  <c r="W113" i="2"/>
  <c r="Z113" i="2" s="1"/>
  <c r="H113" i="2"/>
  <c r="G113" i="2"/>
  <c r="F113" i="2"/>
  <c r="W112" i="2"/>
  <c r="Z112" i="2" s="1"/>
  <c r="H112" i="2"/>
  <c r="G112" i="2"/>
  <c r="F112" i="2"/>
  <c r="W111" i="2"/>
  <c r="Z111" i="2" s="1"/>
  <c r="H111" i="2"/>
  <c r="G111" i="2"/>
  <c r="F111" i="2"/>
  <c r="W110" i="2"/>
  <c r="Z110" i="2" s="1"/>
  <c r="H110" i="2"/>
  <c r="G110" i="2"/>
  <c r="F110" i="2"/>
  <c r="W109" i="2"/>
  <c r="Z109" i="2" s="1"/>
  <c r="H109" i="2"/>
  <c r="G109" i="2"/>
  <c r="F109" i="2"/>
  <c r="W108" i="2"/>
  <c r="Z108" i="2" s="1"/>
  <c r="H108" i="2"/>
  <c r="G108" i="2"/>
  <c r="F108" i="2"/>
  <c r="W107" i="2"/>
  <c r="Z107" i="2" s="1"/>
  <c r="H107" i="2"/>
  <c r="G107" i="2"/>
  <c r="F107" i="2"/>
  <c r="W106" i="2"/>
  <c r="Z106" i="2" s="1"/>
  <c r="H106" i="2"/>
  <c r="G106" i="2"/>
  <c r="F106" i="2"/>
  <c r="W105" i="2"/>
  <c r="Z105" i="2" s="1"/>
  <c r="H105" i="2"/>
  <c r="G105" i="2"/>
  <c r="F105" i="2"/>
  <c r="Y104" i="2"/>
  <c r="W104" i="2"/>
  <c r="Z104" i="2" s="1"/>
  <c r="H104" i="2"/>
  <c r="G104" i="2"/>
  <c r="F104" i="2"/>
  <c r="W103" i="2"/>
  <c r="Z103" i="2" s="1"/>
  <c r="H103" i="2"/>
  <c r="G103" i="2"/>
  <c r="F103" i="2"/>
  <c r="W102" i="2"/>
  <c r="Z102" i="2" s="1"/>
  <c r="H102" i="2"/>
  <c r="G102" i="2"/>
  <c r="F102" i="2"/>
  <c r="W101" i="2"/>
  <c r="Z101" i="2" s="1"/>
  <c r="H101" i="2"/>
  <c r="G101" i="2"/>
  <c r="F101" i="2"/>
  <c r="W100" i="2"/>
  <c r="Z100" i="2" s="1"/>
  <c r="H100" i="2"/>
  <c r="G100" i="2"/>
  <c r="F100" i="2"/>
  <c r="W99" i="2"/>
  <c r="Z99" i="2" s="1"/>
  <c r="H99" i="2"/>
  <c r="G99" i="2"/>
  <c r="F99" i="2"/>
  <c r="W98" i="2"/>
  <c r="Z98" i="2" s="1"/>
  <c r="H98" i="2"/>
  <c r="G98" i="2"/>
  <c r="F98" i="2"/>
  <c r="W97" i="2"/>
  <c r="Z97" i="2" s="1"/>
  <c r="H97" i="2"/>
  <c r="G97" i="2"/>
  <c r="F97" i="2"/>
  <c r="W96" i="2"/>
  <c r="Z96" i="2" s="1"/>
  <c r="H96" i="2"/>
  <c r="G96" i="2"/>
  <c r="F96" i="2"/>
  <c r="W95" i="2"/>
  <c r="Z95" i="2" s="1"/>
  <c r="H95" i="2"/>
  <c r="G95" i="2"/>
  <c r="F95" i="2"/>
  <c r="W94" i="2"/>
  <c r="Z94" i="2" s="1"/>
  <c r="H94" i="2"/>
  <c r="G94" i="2"/>
  <c r="F94" i="2"/>
  <c r="W93" i="2"/>
  <c r="Z93" i="2" s="1"/>
  <c r="H93" i="2"/>
  <c r="G93" i="2"/>
  <c r="F93" i="2"/>
  <c r="Y92" i="2"/>
  <c r="W92" i="2"/>
  <c r="Z92" i="2" s="1"/>
  <c r="H92" i="2"/>
  <c r="G92" i="2"/>
  <c r="F92" i="2"/>
  <c r="W91" i="2"/>
  <c r="Z91" i="2" s="1"/>
  <c r="H91" i="2"/>
  <c r="G91" i="2"/>
  <c r="F91" i="2"/>
  <c r="W90" i="2"/>
  <c r="Z90" i="2" s="1"/>
  <c r="H90" i="2"/>
  <c r="G90" i="2"/>
  <c r="F90" i="2"/>
  <c r="W89" i="2"/>
  <c r="Z89" i="2" s="1"/>
  <c r="H89" i="2"/>
  <c r="G89" i="2"/>
  <c r="F89" i="2"/>
  <c r="W88" i="2"/>
  <c r="Z88" i="2" s="1"/>
  <c r="H88" i="2"/>
  <c r="G88" i="2"/>
  <c r="F88" i="2"/>
  <c r="W87" i="2"/>
  <c r="Z87" i="2" s="1"/>
  <c r="H87" i="2"/>
  <c r="G87" i="2"/>
  <c r="F87" i="2"/>
  <c r="Y86" i="2"/>
  <c r="W86" i="2"/>
  <c r="Z86" i="2" s="1"/>
  <c r="H86" i="2"/>
  <c r="G86" i="2"/>
  <c r="F86" i="2"/>
  <c r="W85" i="2"/>
  <c r="Z85" i="2" s="1"/>
  <c r="H85" i="2"/>
  <c r="G85" i="2"/>
  <c r="F85" i="2"/>
  <c r="W84" i="2"/>
  <c r="Z84" i="2" s="1"/>
  <c r="H84" i="2"/>
  <c r="G84" i="2"/>
  <c r="F84" i="2"/>
  <c r="W83" i="2"/>
  <c r="Z83" i="2" s="1"/>
  <c r="H83" i="2"/>
  <c r="G83" i="2"/>
  <c r="F83" i="2"/>
  <c r="W82" i="2"/>
  <c r="Z82" i="2" s="1"/>
  <c r="H82" i="2"/>
  <c r="G82" i="2"/>
  <c r="F82" i="2"/>
  <c r="W81" i="2"/>
  <c r="Z81" i="2" s="1"/>
  <c r="H81" i="2"/>
  <c r="G81" i="2"/>
  <c r="F81" i="2"/>
  <c r="Y80" i="2"/>
  <c r="W80" i="2"/>
  <c r="Z80" i="2" s="1"/>
  <c r="H80" i="2"/>
  <c r="G80" i="2"/>
  <c r="F80" i="2"/>
  <c r="W79" i="2"/>
  <c r="Z79" i="2" s="1"/>
  <c r="H79" i="2"/>
  <c r="G79" i="2"/>
  <c r="F79" i="2"/>
  <c r="W78" i="2"/>
  <c r="Z78" i="2" s="1"/>
  <c r="H78" i="2"/>
  <c r="G78" i="2"/>
  <c r="F78" i="2"/>
  <c r="W77" i="2"/>
  <c r="Z77" i="2" s="1"/>
  <c r="H77" i="2"/>
  <c r="G77" i="2"/>
  <c r="F77" i="2"/>
  <c r="Y76" i="2"/>
  <c r="W76" i="2"/>
  <c r="Z76" i="2" s="1"/>
  <c r="H76" i="2"/>
  <c r="G76" i="2"/>
  <c r="F76" i="2"/>
  <c r="Y75" i="2"/>
  <c r="W75" i="2"/>
  <c r="Z75" i="2" s="1"/>
  <c r="H75" i="2"/>
  <c r="G75" i="2"/>
  <c r="F75" i="2"/>
  <c r="W74" i="2"/>
  <c r="Z74" i="2" s="1"/>
  <c r="H74" i="2"/>
  <c r="G74" i="2"/>
  <c r="F74" i="2"/>
  <c r="Y73" i="2"/>
  <c r="W73" i="2"/>
  <c r="Z73" i="2" s="1"/>
  <c r="H73" i="2"/>
  <c r="G73" i="2"/>
  <c r="F73" i="2"/>
  <c r="Y72" i="2"/>
  <c r="W72" i="2"/>
  <c r="Z72" i="2" s="1"/>
  <c r="H72" i="2"/>
  <c r="G72" i="2"/>
  <c r="F72" i="2"/>
  <c r="W71" i="2"/>
  <c r="Z71" i="2" s="1"/>
  <c r="H71" i="2"/>
  <c r="G71" i="2"/>
  <c r="F71" i="2"/>
  <c r="Y70" i="2"/>
  <c r="W70" i="2"/>
  <c r="Z70" i="2" s="1"/>
  <c r="H70" i="2"/>
  <c r="G70" i="2"/>
  <c r="F70" i="2"/>
  <c r="Y69" i="2"/>
  <c r="W69" i="2"/>
  <c r="Z69" i="2" s="1"/>
  <c r="H69" i="2"/>
  <c r="G69" i="2"/>
  <c r="F69" i="2"/>
  <c r="W68" i="2"/>
  <c r="Z68" i="2" s="1"/>
  <c r="H68" i="2"/>
  <c r="G68" i="2"/>
  <c r="F68" i="2"/>
  <c r="Y67" i="2"/>
  <c r="W67" i="2"/>
  <c r="Z67" i="2" s="1"/>
  <c r="H67" i="2"/>
  <c r="G67" i="2"/>
  <c r="F67" i="2"/>
  <c r="W66" i="2"/>
  <c r="Z66" i="2" s="1"/>
  <c r="H66" i="2"/>
  <c r="G66" i="2"/>
  <c r="F66" i="2"/>
  <c r="W65" i="2"/>
  <c r="Z65" i="2" s="1"/>
  <c r="H65" i="2"/>
  <c r="G65" i="2"/>
  <c r="F65" i="2"/>
  <c r="Y64" i="2"/>
  <c r="W64" i="2"/>
  <c r="Z64" i="2" s="1"/>
  <c r="H64" i="2"/>
  <c r="G64" i="2"/>
  <c r="F64" i="2"/>
  <c r="Y63" i="2"/>
  <c r="W63" i="2"/>
  <c r="Z63" i="2" s="1"/>
  <c r="H63" i="2"/>
  <c r="G63" i="2"/>
  <c r="F63" i="2"/>
  <c r="W62" i="2"/>
  <c r="Z62" i="2" s="1"/>
  <c r="H62" i="2"/>
  <c r="G62" i="2"/>
  <c r="F62" i="2"/>
  <c r="Y61" i="2"/>
  <c r="W61" i="2"/>
  <c r="Z61" i="2" s="1"/>
  <c r="H61" i="2"/>
  <c r="G61" i="2"/>
  <c r="F61" i="2"/>
  <c r="W60" i="2"/>
  <c r="Z60" i="2" s="1"/>
  <c r="H60" i="2"/>
  <c r="G60" i="2"/>
  <c r="F60" i="2"/>
  <c r="W59" i="2"/>
  <c r="Z59" i="2" s="1"/>
  <c r="H59" i="2"/>
  <c r="G59" i="2"/>
  <c r="F59" i="2"/>
  <c r="Y58" i="2"/>
  <c r="W58" i="2"/>
  <c r="Z58" i="2" s="1"/>
  <c r="H58" i="2"/>
  <c r="G58" i="2"/>
  <c r="F58" i="2"/>
  <c r="Y57" i="2"/>
  <c r="W57" i="2"/>
  <c r="Z57" i="2" s="1"/>
  <c r="H57" i="2"/>
  <c r="G57" i="2"/>
  <c r="F57" i="2"/>
  <c r="W56" i="2"/>
  <c r="Z56" i="2" s="1"/>
  <c r="H56" i="2"/>
  <c r="G56" i="2"/>
  <c r="F56" i="2"/>
  <c r="Y55" i="2"/>
  <c r="W55" i="2"/>
  <c r="Z55" i="2" s="1"/>
  <c r="H55" i="2"/>
  <c r="G55" i="2"/>
  <c r="F55" i="2"/>
  <c r="W54" i="2"/>
  <c r="Z54" i="2" s="1"/>
  <c r="H54" i="2"/>
  <c r="G54" i="2"/>
  <c r="F54" i="2"/>
  <c r="W53" i="2"/>
  <c r="Z53" i="2" s="1"/>
  <c r="H53" i="2"/>
  <c r="G53" i="2"/>
  <c r="F53" i="2"/>
  <c r="Y52" i="2"/>
  <c r="W52" i="2"/>
  <c r="Z52" i="2" s="1"/>
  <c r="H52" i="2"/>
  <c r="G52" i="2"/>
  <c r="F52" i="2"/>
  <c r="Y51" i="2"/>
  <c r="W51" i="2"/>
  <c r="Z51" i="2" s="1"/>
  <c r="H51" i="2"/>
  <c r="G51" i="2"/>
  <c r="F51" i="2"/>
  <c r="W50" i="2"/>
  <c r="Y50" i="2" s="1"/>
  <c r="H50" i="2"/>
  <c r="G50" i="2"/>
  <c r="F50" i="2"/>
  <c r="W49" i="2"/>
  <c r="Z49" i="2" s="1"/>
  <c r="H49" i="2"/>
  <c r="G49" i="2"/>
  <c r="F49" i="2"/>
  <c r="W48" i="2"/>
  <c r="Z48" i="2" s="1"/>
  <c r="H48" i="2"/>
  <c r="G48" i="2"/>
  <c r="F48" i="2"/>
  <c r="W47" i="2"/>
  <c r="Z47" i="2" s="1"/>
  <c r="H47" i="2"/>
  <c r="G47" i="2"/>
  <c r="F47" i="2"/>
  <c r="W46" i="2"/>
  <c r="H46" i="2"/>
  <c r="G46" i="2"/>
  <c r="F46" i="2"/>
  <c r="Y45" i="2"/>
  <c r="W45" i="2"/>
  <c r="Z45" i="2" s="1"/>
  <c r="H45" i="2"/>
  <c r="G45" i="2"/>
  <c r="F45" i="2"/>
  <c r="W44" i="2"/>
  <c r="Z44" i="2" s="1"/>
  <c r="H44" i="2"/>
  <c r="G44" i="2"/>
  <c r="F44" i="2"/>
  <c r="W43" i="2"/>
  <c r="H43" i="2"/>
  <c r="G43" i="2"/>
  <c r="F43" i="2"/>
  <c r="W42" i="2"/>
  <c r="Z42" i="2" s="1"/>
  <c r="H42" i="2"/>
  <c r="G42" i="2"/>
  <c r="F42" i="2"/>
  <c r="W41" i="2"/>
  <c r="Z41" i="2" s="1"/>
  <c r="H41" i="2"/>
  <c r="G41" i="2"/>
  <c r="F41" i="2"/>
  <c r="W40" i="2"/>
  <c r="H40" i="2"/>
  <c r="G40" i="2"/>
  <c r="F40" i="2"/>
  <c r="Y39" i="2"/>
  <c r="W39" i="2"/>
  <c r="Z39" i="2" s="1"/>
  <c r="H39" i="2"/>
  <c r="G39" i="2"/>
  <c r="F39" i="2"/>
  <c r="W38" i="2"/>
  <c r="Z38" i="2" s="1"/>
  <c r="H38" i="2"/>
  <c r="G38" i="2"/>
  <c r="F38" i="2"/>
  <c r="W37" i="2"/>
  <c r="H37" i="2"/>
  <c r="G37" i="2"/>
  <c r="F37" i="2"/>
  <c r="W36" i="2"/>
  <c r="Z36" i="2" s="1"/>
  <c r="H36" i="2"/>
  <c r="G36" i="2"/>
  <c r="F36" i="2"/>
  <c r="W35" i="2"/>
  <c r="Z35" i="2" s="1"/>
  <c r="H35" i="2"/>
  <c r="G35" i="2"/>
  <c r="F35" i="2"/>
  <c r="W34" i="2"/>
  <c r="H34" i="2"/>
  <c r="G34" i="2"/>
  <c r="F34" i="2"/>
  <c r="Y33" i="2"/>
  <c r="W33" i="2"/>
  <c r="Z33" i="2" s="1"/>
  <c r="H33" i="2"/>
  <c r="G33" i="2"/>
  <c r="F33" i="2"/>
  <c r="W32" i="2"/>
  <c r="Z32" i="2" s="1"/>
  <c r="H32" i="2"/>
  <c r="G32" i="2"/>
  <c r="F32" i="2"/>
  <c r="W31" i="2"/>
  <c r="H31" i="2"/>
  <c r="G31" i="2"/>
  <c r="F31" i="2"/>
  <c r="W30" i="2"/>
  <c r="Z30" i="2" s="1"/>
  <c r="H30" i="2"/>
  <c r="G30" i="2"/>
  <c r="F30" i="2"/>
  <c r="W29" i="2"/>
  <c r="Z29" i="2" s="1"/>
  <c r="H29" i="2"/>
  <c r="G29" i="2"/>
  <c r="F29" i="2"/>
  <c r="W28" i="2"/>
  <c r="H28" i="2"/>
  <c r="G28" i="2"/>
  <c r="F28" i="2"/>
  <c r="W27" i="2"/>
  <c r="Z27" i="2" s="1"/>
  <c r="H27" i="2"/>
  <c r="G27" i="2"/>
  <c r="F27" i="2"/>
  <c r="Y26" i="2"/>
  <c r="W26" i="2"/>
  <c r="Z26" i="2" s="1"/>
  <c r="H26" i="2"/>
  <c r="G26" i="2"/>
  <c r="F26" i="2"/>
  <c r="W25" i="2"/>
  <c r="H25" i="2"/>
  <c r="G25" i="2"/>
  <c r="F25" i="2"/>
  <c r="Y24" i="2"/>
  <c r="W24" i="2"/>
  <c r="Z24" i="2" s="1"/>
  <c r="H24" i="2"/>
  <c r="G24" i="2"/>
  <c r="F24" i="2"/>
  <c r="W23" i="2"/>
  <c r="Z23" i="2" s="1"/>
  <c r="H23" i="2"/>
  <c r="G23" i="2"/>
  <c r="F23" i="2"/>
  <c r="W22" i="2"/>
  <c r="H22" i="2"/>
  <c r="G22" i="2"/>
  <c r="F22" i="2"/>
  <c r="W21" i="2"/>
  <c r="Z21" i="2" s="1"/>
  <c r="H21" i="2"/>
  <c r="G21" i="2"/>
  <c r="F21" i="2"/>
  <c r="Y20" i="2"/>
  <c r="W20" i="2"/>
  <c r="Z20" i="2" s="1"/>
  <c r="H20" i="2"/>
  <c r="G20" i="2"/>
  <c r="F20" i="2"/>
  <c r="W19" i="2"/>
  <c r="H19" i="2"/>
  <c r="G19" i="2"/>
  <c r="F19" i="2"/>
  <c r="W18" i="2"/>
  <c r="Z18" i="2" s="1"/>
  <c r="H18" i="2"/>
  <c r="G18" i="2"/>
  <c r="F18" i="2"/>
  <c r="W17" i="2"/>
  <c r="Z17" i="2" s="1"/>
  <c r="H17" i="2"/>
  <c r="G17" i="2"/>
  <c r="F17" i="2"/>
  <c r="W16" i="2"/>
  <c r="H16" i="2"/>
  <c r="G16" i="2"/>
  <c r="F16" i="2"/>
  <c r="W15" i="2"/>
  <c r="Z15" i="2" s="1"/>
  <c r="H15" i="2"/>
  <c r="G15" i="2"/>
  <c r="F15" i="2"/>
  <c r="Y14" i="2"/>
  <c r="W14" i="2"/>
  <c r="Z14" i="2" s="1"/>
  <c r="H14" i="2"/>
  <c r="G14" i="2"/>
  <c r="F14" i="2"/>
  <c r="W13" i="2"/>
  <c r="H13" i="2"/>
  <c r="G13" i="2"/>
  <c r="F13" i="2"/>
  <c r="Y12" i="2"/>
  <c r="W12" i="2"/>
  <c r="Z12" i="2" s="1"/>
  <c r="H12" i="2"/>
  <c r="G12" i="2"/>
  <c r="F12" i="2"/>
  <c r="W11" i="2"/>
  <c r="Z11" i="2" s="1"/>
  <c r="H11" i="2"/>
  <c r="G11" i="2"/>
  <c r="F11" i="2"/>
  <c r="W10" i="2"/>
  <c r="H10" i="2"/>
  <c r="G10" i="2"/>
  <c r="F10" i="2"/>
  <c r="Y9" i="2"/>
  <c r="W9" i="2"/>
  <c r="Z9" i="2" s="1"/>
  <c r="H9" i="2"/>
  <c r="G9" i="2"/>
  <c r="F9" i="2"/>
  <c r="Y8" i="2"/>
  <c r="W8" i="2"/>
  <c r="Z8" i="2" s="1"/>
  <c r="H8" i="2"/>
  <c r="G8" i="2"/>
  <c r="F8" i="2"/>
  <c r="W7" i="2"/>
  <c r="H7" i="2"/>
  <c r="G7" i="2"/>
  <c r="F7" i="2"/>
  <c r="U16" i="11" l="1"/>
  <c r="U23" i="11"/>
  <c r="U34" i="11"/>
  <c r="U41" i="11"/>
  <c r="U50" i="11"/>
  <c r="U61" i="11"/>
  <c r="U68" i="11"/>
  <c r="U77" i="11"/>
  <c r="U122" i="11"/>
  <c r="U154" i="11"/>
  <c r="U196" i="11"/>
  <c r="U203" i="11"/>
  <c r="U236" i="11"/>
  <c r="U248" i="11"/>
  <c r="U22" i="11"/>
  <c r="U40" i="11"/>
  <c r="U76" i="11"/>
  <c r="U137" i="11"/>
  <c r="U179" i="11"/>
  <c r="U243" i="11"/>
  <c r="U13" i="11"/>
  <c r="U31" i="11"/>
  <c r="U85" i="11"/>
  <c r="U184" i="11"/>
  <c r="Y414" i="10"/>
  <c r="Z414" i="10"/>
  <c r="Y488" i="10"/>
  <c r="Z488" i="10"/>
  <c r="Y640" i="10"/>
  <c r="Z640" i="10"/>
  <c r="Y658" i="10"/>
  <c r="Z658" i="10"/>
  <c r="Y671" i="10"/>
  <c r="Z671" i="10"/>
  <c r="Y680" i="10"/>
  <c r="Z680" i="10"/>
  <c r="Y914" i="10"/>
  <c r="Z914" i="10"/>
  <c r="Y932" i="10"/>
  <c r="Z932" i="10"/>
  <c r="Y950" i="10"/>
  <c r="Z950" i="10"/>
  <c r="Z8" i="10"/>
  <c r="Z14" i="10"/>
  <c r="Z20" i="10"/>
  <c r="Z26" i="10"/>
  <c r="Z32" i="10"/>
  <c r="Z38" i="10"/>
  <c r="Y74" i="10"/>
  <c r="Y87" i="10"/>
  <c r="Z113" i="10"/>
  <c r="Z119" i="10"/>
  <c r="Z125" i="10"/>
  <c r="Z131" i="10"/>
  <c r="Z137" i="10"/>
  <c r="Z143" i="10"/>
  <c r="Z149" i="10"/>
  <c r="Z155" i="10"/>
  <c r="Y164" i="10"/>
  <c r="Y168" i="10"/>
  <c r="Y176" i="10"/>
  <c r="Y189" i="10"/>
  <c r="Y197" i="10"/>
  <c r="Z201" i="10"/>
  <c r="Y201" i="10"/>
  <c r="Z208" i="10"/>
  <c r="Z214" i="10"/>
  <c r="Z220" i="10"/>
  <c r="Z226" i="10"/>
  <c r="Z232" i="10"/>
  <c r="Z238" i="10"/>
  <c r="Z244" i="10"/>
  <c r="Z250" i="10"/>
  <c r="Z256" i="10"/>
  <c r="Z262" i="10"/>
  <c r="Z268" i="10"/>
  <c r="Z274" i="10"/>
  <c r="Z280" i="10"/>
  <c r="Z286" i="10"/>
  <c r="Z292" i="10"/>
  <c r="Y297" i="10"/>
  <c r="Y365" i="10"/>
  <c r="Z365" i="10"/>
  <c r="Y383" i="10"/>
  <c r="Z383" i="10"/>
  <c r="Y409" i="10"/>
  <c r="Z409" i="10"/>
  <c r="Z192" i="10"/>
  <c r="Y192" i="10"/>
  <c r="Y400" i="10"/>
  <c r="Z400" i="10"/>
  <c r="Z12" i="10"/>
  <c r="Z18" i="10"/>
  <c r="Z24" i="10"/>
  <c r="Z30" i="10"/>
  <c r="Z36" i="10"/>
  <c r="Z42" i="10"/>
  <c r="Y77" i="10"/>
  <c r="Y81" i="10"/>
  <c r="Y85" i="10"/>
  <c r="Z117" i="10"/>
  <c r="Z123" i="10"/>
  <c r="Z129" i="10"/>
  <c r="Z135" i="10"/>
  <c r="Z141" i="10"/>
  <c r="Z147" i="10"/>
  <c r="Z153" i="10"/>
  <c r="Y158" i="10"/>
  <c r="Y171" i="10"/>
  <c r="Y179" i="10"/>
  <c r="Z183" i="10"/>
  <c r="Y183" i="10"/>
  <c r="Y204" i="10"/>
  <c r="Z212" i="10"/>
  <c r="Z218" i="10"/>
  <c r="Z224" i="10"/>
  <c r="Z230" i="10"/>
  <c r="Z236" i="10"/>
  <c r="Z242" i="10"/>
  <c r="Z248" i="10"/>
  <c r="Z254" i="10"/>
  <c r="Z260" i="10"/>
  <c r="Z266" i="10"/>
  <c r="Z272" i="10"/>
  <c r="Z278" i="10"/>
  <c r="Z284" i="10"/>
  <c r="Z290" i="10"/>
  <c r="Y295" i="10"/>
  <c r="Y377" i="10"/>
  <c r="Z377" i="10"/>
  <c r="Z174" i="10"/>
  <c r="Y174" i="10"/>
  <c r="Z115" i="10"/>
  <c r="Z121" i="10"/>
  <c r="Z127" i="10"/>
  <c r="Z133" i="10"/>
  <c r="Z139" i="10"/>
  <c r="Z145" i="10"/>
  <c r="Z151" i="10"/>
  <c r="Z165" i="10"/>
  <c r="Y165" i="10"/>
  <c r="Z216" i="10"/>
  <c r="Y371" i="10"/>
  <c r="Z371" i="10"/>
  <c r="Y389" i="10"/>
  <c r="Z389" i="10"/>
  <c r="Y394" i="10"/>
  <c r="Z394" i="10"/>
  <c r="Y484" i="10"/>
  <c r="Z484" i="10"/>
  <c r="Z518" i="10"/>
  <c r="Y518" i="10"/>
  <c r="Z521" i="10"/>
  <c r="Y521" i="10"/>
  <c r="Z524" i="10"/>
  <c r="Y524" i="10"/>
  <c r="Z527" i="10"/>
  <c r="Y527" i="10"/>
  <c r="Z530" i="10"/>
  <c r="Y530" i="10"/>
  <c r="Z533" i="10"/>
  <c r="Y533" i="10"/>
  <c r="Z536" i="10"/>
  <c r="Y536" i="10"/>
  <c r="Z750" i="10"/>
  <c r="Y750" i="10"/>
  <c r="Y775" i="10"/>
  <c r="Z775" i="10"/>
  <c r="Y900" i="10"/>
  <c r="Z900" i="10"/>
  <c r="Y408" i="10"/>
  <c r="Z408" i="10"/>
  <c r="Y646" i="10"/>
  <c r="Z646" i="10"/>
  <c r="Y677" i="10"/>
  <c r="Z677" i="10"/>
  <c r="Y692" i="10"/>
  <c r="Z692" i="10"/>
  <c r="Y848" i="10"/>
  <c r="Z848" i="10"/>
  <c r="Y920" i="10"/>
  <c r="Z920" i="10"/>
  <c r="Y938" i="10"/>
  <c r="Z938" i="10"/>
  <c r="Y956" i="10"/>
  <c r="Z956" i="10"/>
  <c r="Y412" i="10"/>
  <c r="Z412" i="10"/>
  <c r="Z517" i="10"/>
  <c r="Y517" i="10"/>
  <c r="Z520" i="10"/>
  <c r="Y520" i="10"/>
  <c r="Z523" i="10"/>
  <c r="Y523" i="10"/>
  <c r="Z526" i="10"/>
  <c r="Y526" i="10"/>
  <c r="Z529" i="10"/>
  <c r="Y529" i="10"/>
  <c r="Z532" i="10"/>
  <c r="Y532" i="10"/>
  <c r="Z535" i="10"/>
  <c r="Y535" i="10"/>
  <c r="Z745" i="10"/>
  <c r="Y745" i="10"/>
  <c r="Y879" i="10"/>
  <c r="Z879" i="10"/>
  <c r="Y634" i="10"/>
  <c r="Z634" i="10"/>
  <c r="Y652" i="10"/>
  <c r="Z652" i="10"/>
  <c r="Z741" i="10"/>
  <c r="Y741" i="10"/>
  <c r="Y908" i="10"/>
  <c r="Z908" i="10"/>
  <c r="Y926" i="10"/>
  <c r="Z926" i="10"/>
  <c r="Y944" i="10"/>
  <c r="Z944" i="10"/>
  <c r="Z367" i="10"/>
  <c r="Z373" i="10"/>
  <c r="Z379" i="10"/>
  <c r="Z385" i="10"/>
  <c r="Z391" i="10"/>
  <c r="Z396" i="10"/>
  <c r="Z401" i="10"/>
  <c r="Y406" i="10"/>
  <c r="Z406" i="10"/>
  <c r="Z516" i="10"/>
  <c r="Y516" i="10"/>
  <c r="Z519" i="10"/>
  <c r="Y519" i="10"/>
  <c r="Z522" i="10"/>
  <c r="Y522" i="10"/>
  <c r="Z525" i="10"/>
  <c r="Y525" i="10"/>
  <c r="Z528" i="10"/>
  <c r="Y528" i="10"/>
  <c r="Z531" i="10"/>
  <c r="Y531" i="10"/>
  <c r="Z534" i="10"/>
  <c r="Y534" i="10"/>
  <c r="Z537" i="10"/>
  <c r="Y537" i="10"/>
  <c r="Z768" i="10"/>
  <c r="Y768" i="10"/>
  <c r="Y875" i="10"/>
  <c r="Z875" i="10"/>
  <c r="Y891" i="10"/>
  <c r="Z891" i="10"/>
  <c r="Z638" i="10"/>
  <c r="Z644" i="10"/>
  <c r="Z650" i="10"/>
  <c r="Z656" i="10"/>
  <c r="Z662" i="10"/>
  <c r="Z675" i="10"/>
  <c r="Z683" i="10"/>
  <c r="Z687" i="10"/>
  <c r="Y729" i="10"/>
  <c r="Y734" i="10"/>
  <c r="Y739" i="10"/>
  <c r="Y758" i="10"/>
  <c r="Y762" i="10"/>
  <c r="Y771" i="10"/>
  <c r="Z773" i="10"/>
  <c r="Z886" i="10"/>
  <c r="Z898" i="10"/>
  <c r="Z912" i="10"/>
  <c r="Z918" i="10"/>
  <c r="Z924" i="10"/>
  <c r="Z930" i="10"/>
  <c r="Z936" i="10"/>
  <c r="Z942" i="10"/>
  <c r="Z948" i="10"/>
  <c r="Z954" i="10"/>
  <c r="Z490" i="10"/>
  <c r="Z637" i="10"/>
  <c r="Z643" i="10"/>
  <c r="Z649" i="10"/>
  <c r="Z655" i="10"/>
  <c r="Z661" i="10"/>
  <c r="Y664" i="10"/>
  <c r="Y665" i="10"/>
  <c r="Y666" i="10"/>
  <c r="Y667" i="10"/>
  <c r="Y668" i="10"/>
  <c r="Y669" i="10"/>
  <c r="Y670" i="10"/>
  <c r="Z674" i="10"/>
  <c r="Z686" i="10"/>
  <c r="Y728" i="10"/>
  <c r="Y733" i="10"/>
  <c r="Y738" i="10"/>
  <c r="Y753" i="10"/>
  <c r="Y757" i="10"/>
  <c r="Y770" i="10"/>
  <c r="Z851" i="10"/>
  <c r="Z877" i="10"/>
  <c r="Z885" i="10"/>
  <c r="Z897" i="10"/>
  <c r="Z906" i="10"/>
  <c r="Z911" i="10"/>
  <c r="Z917" i="10"/>
  <c r="Z923" i="10"/>
  <c r="Z929" i="10"/>
  <c r="Z935" i="10"/>
  <c r="Z941" i="10"/>
  <c r="Z947" i="10"/>
  <c r="Z953" i="10"/>
  <c r="Z499" i="10"/>
  <c r="Z503" i="10"/>
  <c r="Z507" i="10"/>
  <c r="Z511" i="10"/>
  <c r="Z515" i="10"/>
  <c r="Z636" i="10"/>
  <c r="Z642" i="10"/>
  <c r="Z648" i="10"/>
  <c r="Z654" i="10"/>
  <c r="Z660" i="10"/>
  <c r="Z673" i="10"/>
  <c r="Z679" i="10"/>
  <c r="Y727" i="10"/>
  <c r="Y732" i="10"/>
  <c r="Y737" i="10"/>
  <c r="Y747" i="10"/>
  <c r="Y752" i="10"/>
  <c r="Y756" i="10"/>
  <c r="Y765" i="10"/>
  <c r="Z850" i="10"/>
  <c r="Z881" i="10"/>
  <c r="Z893" i="10"/>
  <c r="Z905" i="10"/>
  <c r="Z910" i="10"/>
  <c r="Z916" i="10"/>
  <c r="Z922" i="10"/>
  <c r="Z928" i="10"/>
  <c r="Z934" i="10"/>
  <c r="Z940" i="10"/>
  <c r="Z946" i="10"/>
  <c r="Z952" i="10"/>
  <c r="Z958" i="10"/>
  <c r="U11" i="11"/>
  <c r="U20" i="11"/>
  <c r="U29" i="11"/>
  <c r="U38" i="11"/>
  <c r="U49" i="11"/>
  <c r="U58" i="11"/>
  <c r="U67" i="11"/>
  <c r="U74" i="11"/>
  <c r="U83" i="11"/>
  <c r="U128" i="11"/>
  <c r="U142" i="11"/>
  <c r="U146" i="11"/>
  <c r="U164" i="11"/>
  <c r="U178" i="11"/>
  <c r="U211" i="11"/>
  <c r="U219" i="11"/>
  <c r="U223" i="11"/>
  <c r="U231" i="11"/>
  <c r="U235" i="11"/>
  <c r="U241" i="11"/>
  <c r="U247" i="11"/>
  <c r="U10" i="11"/>
  <c r="U19" i="11"/>
  <c r="U28" i="11"/>
  <c r="U37" i="11"/>
  <c r="U46" i="11"/>
  <c r="U53" i="11"/>
  <c r="U62" i="11"/>
  <c r="U71" i="11"/>
  <c r="U82" i="11"/>
  <c r="U131" i="11"/>
  <c r="U160" i="11"/>
  <c r="U167" i="11"/>
  <c r="U188" i="11"/>
  <c r="U210" i="11"/>
  <c r="U222" i="11"/>
  <c r="U234" i="11"/>
  <c r="U240" i="11"/>
  <c r="U246" i="11"/>
  <c r="U140" i="11"/>
  <c r="U148" i="11"/>
  <c r="U176" i="11"/>
  <c r="U213" i="11"/>
  <c r="U217" i="11"/>
  <c r="U225" i="11"/>
  <c r="U229" i="11"/>
  <c r="U238" i="11"/>
  <c r="U244" i="11"/>
  <c r="U8" i="11"/>
  <c r="U17" i="11"/>
  <c r="U26" i="11"/>
  <c r="U35" i="11"/>
  <c r="U44" i="11"/>
  <c r="U55" i="11"/>
  <c r="U64" i="11"/>
  <c r="U73" i="11"/>
  <c r="U80" i="11"/>
  <c r="U119" i="11"/>
  <c r="U249" i="11"/>
  <c r="T185" i="11"/>
  <c r="U185" i="11"/>
  <c r="T202" i="11"/>
  <c r="U202" i="11"/>
  <c r="U9" i="11"/>
  <c r="U15" i="11"/>
  <c r="U21" i="11"/>
  <c r="U27" i="11"/>
  <c r="U33" i="11"/>
  <c r="U39" i="11"/>
  <c r="U45" i="11"/>
  <c r="U48" i="11"/>
  <c r="U54" i="11"/>
  <c r="U60" i="11"/>
  <c r="U66" i="11"/>
  <c r="U72" i="11"/>
  <c r="U75" i="11"/>
  <c r="U81" i="11"/>
  <c r="U87" i="11"/>
  <c r="U125" i="11"/>
  <c r="U155" i="11"/>
  <c r="U166" i="11"/>
  <c r="U170" i="11"/>
  <c r="U212" i="11"/>
  <c r="U218" i="11"/>
  <c r="U224" i="11"/>
  <c r="U230" i="11"/>
  <c r="T173" i="11"/>
  <c r="U173" i="11"/>
  <c r="T194" i="11"/>
  <c r="U194" i="11"/>
  <c r="T161" i="11"/>
  <c r="U161" i="11"/>
  <c r="T190" i="11"/>
  <c r="U190" i="11"/>
  <c r="T197" i="11"/>
  <c r="U197" i="11"/>
  <c r="U12" i="11"/>
  <c r="U18" i="11"/>
  <c r="U24" i="11"/>
  <c r="U30" i="11"/>
  <c r="U36" i="11"/>
  <c r="U42" i="11"/>
  <c r="U51" i="11"/>
  <c r="U57" i="11"/>
  <c r="U63" i="11"/>
  <c r="U69" i="11"/>
  <c r="U78" i="11"/>
  <c r="U84" i="11"/>
  <c r="U116" i="11"/>
  <c r="U134" i="11"/>
  <c r="T149" i="11"/>
  <c r="U149" i="11"/>
  <c r="U209" i="11"/>
  <c r="U215" i="11"/>
  <c r="U221" i="11"/>
  <c r="U227" i="11"/>
  <c r="U233" i="11"/>
  <c r="T182" i="11"/>
  <c r="U182" i="11"/>
  <c r="T206" i="11"/>
  <c r="U206" i="11"/>
  <c r="U208" i="11"/>
  <c r="U214" i="11"/>
  <c r="U220" i="11"/>
  <c r="U226" i="11"/>
  <c r="U232" i="11"/>
  <c r="T88" i="11"/>
  <c r="U117" i="11"/>
  <c r="U123" i="11"/>
  <c r="U129" i="11"/>
  <c r="U135" i="11"/>
  <c r="U141" i="11"/>
  <c r="U147" i="11"/>
  <c r="U153" i="11"/>
  <c r="U159" i="11"/>
  <c r="U165" i="11"/>
  <c r="U171" i="11"/>
  <c r="U177" i="11"/>
  <c r="U183" i="11"/>
  <c r="U189" i="11"/>
  <c r="U195" i="11"/>
  <c r="U201" i="11"/>
  <c r="U207" i="11"/>
  <c r="U115" i="11"/>
  <c r="U121" i="11"/>
  <c r="U127" i="11"/>
  <c r="U133" i="11"/>
  <c r="U139" i="11"/>
  <c r="U145" i="11"/>
  <c r="U151" i="11"/>
  <c r="U157" i="11"/>
  <c r="U163" i="11"/>
  <c r="U169" i="11"/>
  <c r="U175" i="11"/>
  <c r="U181" i="11"/>
  <c r="U187" i="11"/>
  <c r="U193" i="11"/>
  <c r="U199" i="11"/>
  <c r="U205" i="11"/>
  <c r="U114" i="11"/>
  <c r="U120" i="11"/>
  <c r="U126" i="11"/>
  <c r="U132" i="11"/>
  <c r="U138" i="11"/>
  <c r="U144" i="11"/>
  <c r="U150" i="11"/>
  <c r="U156" i="11"/>
  <c r="U162" i="11"/>
  <c r="U168" i="11"/>
  <c r="U174" i="11"/>
  <c r="U180" i="11"/>
  <c r="U186" i="11"/>
  <c r="U192" i="11"/>
  <c r="U198" i="11"/>
  <c r="U204" i="11"/>
  <c r="T89" i="11"/>
  <c r="U118" i="11"/>
  <c r="U124" i="11"/>
  <c r="U130" i="11"/>
  <c r="U136" i="11"/>
  <c r="Y76" i="10"/>
  <c r="Y82" i="10"/>
  <c r="Y88" i="10"/>
  <c r="Z160" i="10"/>
  <c r="Y160" i="10"/>
  <c r="Z178" i="10"/>
  <c r="Y178" i="10"/>
  <c r="Z172" i="10"/>
  <c r="Y172" i="10"/>
  <c r="Y46" i="10"/>
  <c r="Y79" i="10"/>
  <c r="Y44" i="10"/>
  <c r="Y45" i="10"/>
  <c r="Y78" i="10"/>
  <c r="Y84" i="10"/>
  <c r="Z166" i="10"/>
  <c r="Y166" i="10"/>
  <c r="Z184" i="10"/>
  <c r="Y184" i="10"/>
  <c r="Y157" i="10"/>
  <c r="Y163" i="10"/>
  <c r="Y169" i="10"/>
  <c r="Y175" i="10"/>
  <c r="Y181" i="10"/>
  <c r="Y187" i="10"/>
  <c r="Y193" i="10"/>
  <c r="Y199" i="10"/>
  <c r="Y205" i="10"/>
  <c r="Z435" i="10"/>
  <c r="Y435" i="10"/>
  <c r="Z438" i="10"/>
  <c r="Y438" i="10"/>
  <c r="Z441" i="10"/>
  <c r="Y441" i="10"/>
  <c r="Z444" i="10"/>
  <c r="Y444" i="10"/>
  <c r="Z447" i="10"/>
  <c r="Y447" i="10"/>
  <c r="Z450" i="10"/>
  <c r="Y450" i="10"/>
  <c r="Z453" i="10"/>
  <c r="Y453" i="10"/>
  <c r="Z456" i="10"/>
  <c r="Y456" i="10"/>
  <c r="Y502" i="10"/>
  <c r="Z502" i="10"/>
  <c r="Y514" i="10"/>
  <c r="Z514" i="10"/>
  <c r="Z550" i="10"/>
  <c r="Y550" i="10"/>
  <c r="Z553" i="10"/>
  <c r="Y553" i="10"/>
  <c r="Z556" i="10"/>
  <c r="Y556" i="10"/>
  <c r="Z559" i="10"/>
  <c r="Y559" i="10"/>
  <c r="Z562" i="10"/>
  <c r="Y562" i="10"/>
  <c r="Z565" i="10"/>
  <c r="Y565" i="10"/>
  <c r="Z568" i="10"/>
  <c r="Y568" i="10"/>
  <c r="Z571" i="10"/>
  <c r="Y571" i="10"/>
  <c r="Z574" i="10"/>
  <c r="Y574" i="10"/>
  <c r="Z577" i="10"/>
  <c r="Y577" i="10"/>
  <c r="Z580" i="10"/>
  <c r="Y580" i="10"/>
  <c r="Z583" i="10"/>
  <c r="Y583" i="10"/>
  <c r="Z586" i="10"/>
  <c r="Y586" i="10"/>
  <c r="Z589" i="10"/>
  <c r="Y589" i="10"/>
  <c r="Z592" i="10"/>
  <c r="Y592" i="10"/>
  <c r="Z595" i="10"/>
  <c r="Y595" i="10"/>
  <c r="Z598" i="10"/>
  <c r="Y598" i="10"/>
  <c r="Z601" i="10"/>
  <c r="Y601" i="10"/>
  <c r="Z604" i="10"/>
  <c r="Y604" i="10"/>
  <c r="Z607" i="10"/>
  <c r="Y607" i="10"/>
  <c r="Z610" i="10"/>
  <c r="Y610" i="10"/>
  <c r="Z613" i="10"/>
  <c r="Y613" i="10"/>
  <c r="Z616" i="10"/>
  <c r="Y616" i="10"/>
  <c r="Z619" i="10"/>
  <c r="Y619" i="10"/>
  <c r="Z493" i="10"/>
  <c r="Y493" i="10"/>
  <c r="Z496" i="10"/>
  <c r="Y496" i="10"/>
  <c r="Y688" i="10"/>
  <c r="Z688" i="10"/>
  <c r="Z434" i="10"/>
  <c r="Y434" i="10"/>
  <c r="Z437" i="10"/>
  <c r="Y437" i="10"/>
  <c r="Z440" i="10"/>
  <c r="Y440" i="10"/>
  <c r="Z443" i="10"/>
  <c r="Y443" i="10"/>
  <c r="Z446" i="10"/>
  <c r="Y446" i="10"/>
  <c r="Z449" i="10"/>
  <c r="Y449" i="10"/>
  <c r="Z452" i="10"/>
  <c r="Y452" i="10"/>
  <c r="Z455" i="10"/>
  <c r="Y455" i="10"/>
  <c r="Y483" i="10"/>
  <c r="Z483" i="10"/>
  <c r="Z549" i="10"/>
  <c r="Y549" i="10"/>
  <c r="Z552" i="10"/>
  <c r="Y552" i="10"/>
  <c r="Z555" i="10"/>
  <c r="Y555" i="10"/>
  <c r="Z558" i="10"/>
  <c r="Y558" i="10"/>
  <c r="Z561" i="10"/>
  <c r="Y561" i="10"/>
  <c r="Z564" i="10"/>
  <c r="Y564" i="10"/>
  <c r="Z567" i="10"/>
  <c r="Y567" i="10"/>
  <c r="Z570" i="10"/>
  <c r="Y570" i="10"/>
  <c r="Z573" i="10"/>
  <c r="Y573" i="10"/>
  <c r="Z576" i="10"/>
  <c r="Y576" i="10"/>
  <c r="Z579" i="10"/>
  <c r="Y579" i="10"/>
  <c r="Z582" i="10"/>
  <c r="Y582" i="10"/>
  <c r="Z585" i="10"/>
  <c r="Y585" i="10"/>
  <c r="Z588" i="10"/>
  <c r="Y588" i="10"/>
  <c r="Z591" i="10"/>
  <c r="Y591" i="10"/>
  <c r="Z594" i="10"/>
  <c r="Y594" i="10"/>
  <c r="Z597" i="10"/>
  <c r="Y597" i="10"/>
  <c r="Z600" i="10"/>
  <c r="Y600" i="10"/>
  <c r="Z603" i="10"/>
  <c r="Y603" i="10"/>
  <c r="Z606" i="10"/>
  <c r="Y606" i="10"/>
  <c r="Z609" i="10"/>
  <c r="Y609" i="10"/>
  <c r="Z612" i="10"/>
  <c r="Y612" i="10"/>
  <c r="Z615" i="10"/>
  <c r="Y615" i="10"/>
  <c r="Z618" i="10"/>
  <c r="Y618" i="10"/>
  <c r="Z754" i="10"/>
  <c r="Y754" i="10"/>
  <c r="Y190" i="10"/>
  <c r="Y196" i="10"/>
  <c r="Y202" i="10"/>
  <c r="Z492" i="10"/>
  <c r="Y492" i="10"/>
  <c r="Z495" i="10"/>
  <c r="Y495" i="10"/>
  <c r="Z498" i="10"/>
  <c r="Y498" i="10"/>
  <c r="Y508" i="10"/>
  <c r="Z508" i="10"/>
  <c r="Z743" i="10"/>
  <c r="Y743" i="10"/>
  <c r="Z436" i="10"/>
  <c r="Y436" i="10"/>
  <c r="Z439" i="10"/>
  <c r="Y439" i="10"/>
  <c r="Z442" i="10"/>
  <c r="Y442" i="10"/>
  <c r="Z445" i="10"/>
  <c r="Y445" i="10"/>
  <c r="Z448" i="10"/>
  <c r="Y448" i="10"/>
  <c r="Z451" i="10"/>
  <c r="Y451" i="10"/>
  <c r="Z454" i="10"/>
  <c r="Y454" i="10"/>
  <c r="Z457" i="10"/>
  <c r="Y457" i="10"/>
  <c r="Z551" i="10"/>
  <c r="Y551" i="10"/>
  <c r="Z554" i="10"/>
  <c r="Y554" i="10"/>
  <c r="Z557" i="10"/>
  <c r="Y557" i="10"/>
  <c r="Z560" i="10"/>
  <c r="Y560" i="10"/>
  <c r="Z563" i="10"/>
  <c r="Y563" i="10"/>
  <c r="Z566" i="10"/>
  <c r="Y566" i="10"/>
  <c r="Z569" i="10"/>
  <c r="Y569" i="10"/>
  <c r="Z572" i="10"/>
  <c r="Y572" i="10"/>
  <c r="Z575" i="10"/>
  <c r="Y575" i="10"/>
  <c r="Z578" i="10"/>
  <c r="Y578" i="10"/>
  <c r="Z581" i="10"/>
  <c r="Y581" i="10"/>
  <c r="Z584" i="10"/>
  <c r="Y584" i="10"/>
  <c r="Z587" i="10"/>
  <c r="Y587" i="10"/>
  <c r="Z590" i="10"/>
  <c r="Y590" i="10"/>
  <c r="Z593" i="10"/>
  <c r="Y593" i="10"/>
  <c r="Z596" i="10"/>
  <c r="Y596" i="10"/>
  <c r="Z599" i="10"/>
  <c r="Y599" i="10"/>
  <c r="Z602" i="10"/>
  <c r="Y602" i="10"/>
  <c r="Z605" i="10"/>
  <c r="Y605" i="10"/>
  <c r="Z608" i="10"/>
  <c r="Y608" i="10"/>
  <c r="Z611" i="10"/>
  <c r="Y611" i="10"/>
  <c r="Z614" i="10"/>
  <c r="Y614" i="10"/>
  <c r="Z617" i="10"/>
  <c r="Y617" i="10"/>
  <c r="Y682" i="10"/>
  <c r="Z682" i="10"/>
  <c r="Y489" i="10"/>
  <c r="Z489" i="10"/>
  <c r="Z494" i="10"/>
  <c r="Y494" i="10"/>
  <c r="Z497" i="10"/>
  <c r="Y497" i="10"/>
  <c r="Z693" i="10"/>
  <c r="Y693" i="10"/>
  <c r="Z696" i="10"/>
  <c r="Y696" i="10"/>
  <c r="Z699" i="10"/>
  <c r="Y699" i="10"/>
  <c r="Z702" i="10"/>
  <c r="Y702" i="10"/>
  <c r="Z705" i="10"/>
  <c r="Y705" i="10"/>
  <c r="Z708" i="10"/>
  <c r="Y708" i="10"/>
  <c r="Z711" i="10"/>
  <c r="Y711" i="10"/>
  <c r="Z714" i="10"/>
  <c r="Y714" i="10"/>
  <c r="Z717" i="10"/>
  <c r="Y717" i="10"/>
  <c r="Z720" i="10"/>
  <c r="Y720" i="10"/>
  <c r="Z723" i="10"/>
  <c r="Y723" i="10"/>
  <c r="Z748" i="10"/>
  <c r="Y748" i="10"/>
  <c r="Z772" i="10"/>
  <c r="Y772" i="10"/>
  <c r="Z742" i="10"/>
  <c r="Y742" i="10"/>
  <c r="Z487" i="10"/>
  <c r="Z500" i="10"/>
  <c r="Z506" i="10"/>
  <c r="Z512" i="10"/>
  <c r="Z695" i="10"/>
  <c r="Y695" i="10"/>
  <c r="Z698" i="10"/>
  <c r="Y698" i="10"/>
  <c r="Z701" i="10"/>
  <c r="Y701" i="10"/>
  <c r="Z704" i="10"/>
  <c r="Y704" i="10"/>
  <c r="Z707" i="10"/>
  <c r="Y707" i="10"/>
  <c r="Z710" i="10"/>
  <c r="Y710" i="10"/>
  <c r="Z713" i="10"/>
  <c r="Y713" i="10"/>
  <c r="Z716" i="10"/>
  <c r="Y716" i="10"/>
  <c r="Z719" i="10"/>
  <c r="Y719" i="10"/>
  <c r="Z722" i="10"/>
  <c r="Y722" i="10"/>
  <c r="Z736" i="10"/>
  <c r="Y736" i="10"/>
  <c r="Z766" i="10"/>
  <c r="Y766" i="10"/>
  <c r="Z685" i="10"/>
  <c r="Z691" i="10"/>
  <c r="Y725" i="10"/>
  <c r="Z730" i="10"/>
  <c r="Y730" i="10"/>
  <c r="Y761" i="10"/>
  <c r="Z485" i="10"/>
  <c r="Z491" i="10"/>
  <c r="Z504" i="10"/>
  <c r="Z510" i="10"/>
  <c r="Z684" i="10"/>
  <c r="Z690" i="10"/>
  <c r="Z694" i="10"/>
  <c r="Y694" i="10"/>
  <c r="Z697" i="10"/>
  <c r="Y697" i="10"/>
  <c r="Z700" i="10"/>
  <c r="Y700" i="10"/>
  <c r="Z703" i="10"/>
  <c r="Y703" i="10"/>
  <c r="Z706" i="10"/>
  <c r="Y706" i="10"/>
  <c r="Z709" i="10"/>
  <c r="Y709" i="10"/>
  <c r="Z712" i="10"/>
  <c r="Y712" i="10"/>
  <c r="Z715" i="10"/>
  <c r="Y715" i="10"/>
  <c r="Z718" i="10"/>
  <c r="Y718" i="10"/>
  <c r="Z721" i="10"/>
  <c r="Y721" i="10"/>
  <c r="Z724" i="10"/>
  <c r="Y724" i="10"/>
  <c r="Y755" i="10"/>
  <c r="Z760" i="10"/>
  <c r="Y760" i="10"/>
  <c r="Z813" i="10"/>
  <c r="Y813" i="10"/>
  <c r="Z816" i="10"/>
  <c r="Y816" i="10"/>
  <c r="Z819" i="10"/>
  <c r="Y819" i="10"/>
  <c r="Z822" i="10"/>
  <c r="Y822" i="10"/>
  <c r="Z825" i="10"/>
  <c r="Y825" i="10"/>
  <c r="Z828" i="10"/>
  <c r="Y828" i="10"/>
  <c r="Z831" i="10"/>
  <c r="Y831" i="10"/>
  <c r="Z834" i="10"/>
  <c r="Y834" i="10"/>
  <c r="Z837" i="10"/>
  <c r="Y837" i="10"/>
  <c r="Z840" i="10"/>
  <c r="Y840" i="10"/>
  <c r="Z843" i="10"/>
  <c r="Y843" i="10"/>
  <c r="Y878" i="10"/>
  <c r="Z878" i="10"/>
  <c r="Y890" i="10"/>
  <c r="Z890" i="10"/>
  <c r="Z815" i="10"/>
  <c r="Y815" i="10"/>
  <c r="Z818" i="10"/>
  <c r="Y818" i="10"/>
  <c r="Z821" i="10"/>
  <c r="Y821" i="10"/>
  <c r="Z824" i="10"/>
  <c r="Y824" i="10"/>
  <c r="Z827" i="10"/>
  <c r="Y827" i="10"/>
  <c r="Z830" i="10"/>
  <c r="Y830" i="10"/>
  <c r="Z833" i="10"/>
  <c r="Y833" i="10"/>
  <c r="Z836" i="10"/>
  <c r="Y836" i="10"/>
  <c r="Z839" i="10"/>
  <c r="Y839" i="10"/>
  <c r="Z842" i="10"/>
  <c r="Y842" i="10"/>
  <c r="Y902" i="10"/>
  <c r="Z902" i="10"/>
  <c r="Y763" i="10"/>
  <c r="Y769" i="10"/>
  <c r="Z814" i="10"/>
  <c r="Y814" i="10"/>
  <c r="Z817" i="10"/>
  <c r="Y817" i="10"/>
  <c r="Z820" i="10"/>
  <c r="Y820" i="10"/>
  <c r="Z823" i="10"/>
  <c r="Y823" i="10"/>
  <c r="Z826" i="10"/>
  <c r="Y826" i="10"/>
  <c r="Z829" i="10"/>
  <c r="Y829" i="10"/>
  <c r="Z832" i="10"/>
  <c r="Y832" i="10"/>
  <c r="Z835" i="10"/>
  <c r="Y835" i="10"/>
  <c r="Z838" i="10"/>
  <c r="Y838" i="10"/>
  <c r="Z841" i="10"/>
  <c r="Y841" i="10"/>
  <c r="Y884" i="10"/>
  <c r="Z884" i="10"/>
  <c r="Y896" i="10"/>
  <c r="Z896" i="10"/>
  <c r="Z883" i="10"/>
  <c r="Z889" i="10"/>
  <c r="Z895" i="10"/>
  <c r="Z901" i="10"/>
  <c r="Z907" i="10"/>
  <c r="Z876" i="10"/>
  <c r="Z882" i="10"/>
  <c r="Z888" i="10"/>
  <c r="Z894" i="10"/>
  <c r="Z904" i="10"/>
  <c r="Y7" i="8"/>
  <c r="Z74" i="8"/>
  <c r="Y26" i="8"/>
  <c r="Z63" i="8"/>
  <c r="Z68" i="8"/>
  <c r="Z62" i="8"/>
  <c r="Y9" i="8"/>
  <c r="Y21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Z61" i="8"/>
  <c r="Z66" i="8"/>
  <c r="Y8" i="8"/>
  <c r="Y20" i="8"/>
  <c r="Z65" i="8"/>
  <c r="Z75" i="8"/>
  <c r="Y25" i="8"/>
  <c r="Y13" i="8"/>
  <c r="Z67" i="8"/>
  <c r="Y15" i="8"/>
  <c r="Y27" i="8"/>
  <c r="Z69" i="8"/>
  <c r="Z73" i="8"/>
  <c r="Z31" i="7"/>
  <c r="Z39" i="7"/>
  <c r="Z43" i="7"/>
  <c r="Z51" i="7"/>
  <c r="Z55" i="7"/>
  <c r="Z98" i="7"/>
  <c r="Z102" i="7"/>
  <c r="Z27" i="7"/>
  <c r="Z42" i="7"/>
  <c r="Z54" i="7"/>
  <c r="Z101" i="7"/>
  <c r="Z96" i="7"/>
  <c r="Z25" i="7"/>
  <c r="Z36" i="7"/>
  <c r="Z48" i="7"/>
  <c r="Z13" i="7"/>
  <c r="Z21" i="7"/>
  <c r="Z38" i="7"/>
  <c r="Z44" i="7"/>
  <c r="Z50" i="7"/>
  <c r="Z100" i="7"/>
  <c r="Z99" i="7"/>
  <c r="Z15" i="7"/>
  <c r="Z19" i="7"/>
  <c r="Z30" i="7"/>
  <c r="Z35" i="7"/>
  <c r="Z41" i="7"/>
  <c r="Z47" i="7"/>
  <c r="Z53" i="7"/>
  <c r="Z97" i="7"/>
  <c r="Z7" i="7"/>
  <c r="Z18" i="7"/>
  <c r="Z34" i="7"/>
  <c r="Z40" i="7"/>
  <c r="Z46" i="7"/>
  <c r="Z52" i="7"/>
  <c r="Z20" i="6"/>
  <c r="Z28" i="6"/>
  <c r="Z32" i="6"/>
  <c r="Z40" i="6"/>
  <c r="Z44" i="6"/>
  <c r="Z49" i="6"/>
  <c r="Z71" i="6"/>
  <c r="Z75" i="6"/>
  <c r="Z83" i="6"/>
  <c r="Z87" i="6"/>
  <c r="Z95" i="6"/>
  <c r="Z99" i="6"/>
  <c r="Z107" i="6"/>
  <c r="Z52" i="6"/>
  <c r="Z55" i="6"/>
  <c r="Z25" i="6"/>
  <c r="Z37" i="6"/>
  <c r="Z68" i="6"/>
  <c r="Z80" i="6"/>
  <c r="Z92" i="6"/>
  <c r="Z104" i="6"/>
  <c r="Z50" i="6"/>
  <c r="Z7" i="6"/>
  <c r="Z8" i="6"/>
  <c r="Z9" i="6"/>
  <c r="Z10" i="6"/>
  <c r="Z11" i="6"/>
  <c r="Z12" i="6"/>
  <c r="Z13" i="6"/>
  <c r="Z14" i="6"/>
  <c r="Z15" i="6"/>
  <c r="Z16" i="6"/>
  <c r="Z17" i="6"/>
  <c r="Z23" i="6"/>
  <c r="Z29" i="6"/>
  <c r="Z35" i="6"/>
  <c r="Z41" i="6"/>
  <c r="Z53" i="6"/>
  <c r="Y56" i="6"/>
  <c r="Z66" i="6"/>
  <c r="Z72" i="6"/>
  <c r="Z78" i="6"/>
  <c r="Z84" i="6"/>
  <c r="Z90" i="6"/>
  <c r="Z96" i="6"/>
  <c r="Z102" i="6"/>
  <c r="Z108" i="6"/>
  <c r="Z21" i="6"/>
  <c r="Z27" i="6"/>
  <c r="Z33" i="6"/>
  <c r="Z39" i="6"/>
  <c r="Z45" i="6"/>
  <c r="Z51" i="6"/>
  <c r="Y62" i="6"/>
  <c r="Z70" i="6"/>
  <c r="Z76" i="6"/>
  <c r="Z82" i="6"/>
  <c r="Z88" i="6"/>
  <c r="Z94" i="6"/>
  <c r="Z100" i="6"/>
  <c r="Z106" i="6"/>
  <c r="Z24" i="6"/>
  <c r="Z30" i="6"/>
  <c r="Z36" i="6"/>
  <c r="Z42" i="6"/>
  <c r="Z54" i="6"/>
  <c r="Y57" i="6"/>
  <c r="Z67" i="6"/>
  <c r="Z73" i="6"/>
  <c r="Z79" i="6"/>
  <c r="Z85" i="6"/>
  <c r="Z91" i="6"/>
  <c r="Z97" i="6"/>
  <c r="Z103" i="6"/>
  <c r="U22" i="5"/>
  <c r="U28" i="5"/>
  <c r="U34" i="5"/>
  <c r="U12" i="5"/>
  <c r="U26" i="5"/>
  <c r="U32" i="5"/>
  <c r="U18" i="5"/>
  <c r="U25" i="5"/>
  <c r="U31" i="5"/>
  <c r="U9" i="5"/>
  <c r="U13" i="5"/>
  <c r="U37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U7" i="5"/>
  <c r="U15" i="5"/>
  <c r="U19" i="5"/>
  <c r="U35" i="5"/>
  <c r="U125" i="5"/>
  <c r="U11" i="5"/>
  <c r="U17" i="5"/>
  <c r="U10" i="5"/>
  <c r="U16" i="5"/>
  <c r="U41" i="5"/>
  <c r="U8" i="5"/>
  <c r="U14" i="5"/>
  <c r="U20" i="5"/>
  <c r="Y11" i="3"/>
  <c r="Y17" i="3"/>
  <c r="Z34" i="3"/>
  <c r="Z42" i="3"/>
  <c r="Y10" i="3"/>
  <c r="Y16" i="3"/>
  <c r="Z22" i="3"/>
  <c r="Z33" i="3"/>
  <c r="Y64" i="3"/>
  <c r="Y72" i="3"/>
  <c r="Y76" i="3"/>
  <c r="Y8" i="3"/>
  <c r="Y14" i="3"/>
  <c r="Y20" i="3"/>
  <c r="Z25" i="3"/>
  <c r="Z36" i="3"/>
  <c r="Z40" i="3"/>
  <c r="Z121" i="3"/>
  <c r="Y66" i="3"/>
  <c r="Y70" i="3"/>
  <c r="Y78" i="3"/>
  <c r="Y82" i="3"/>
  <c r="Z120" i="3"/>
  <c r="Z28" i="3"/>
  <c r="Z38" i="3"/>
  <c r="Z44" i="3"/>
  <c r="Y68" i="3"/>
  <c r="Y74" i="3"/>
  <c r="Y80" i="3"/>
  <c r="Y86" i="3"/>
  <c r="Z115" i="3"/>
  <c r="Z119" i="3"/>
  <c r="Z27" i="3"/>
  <c r="Z37" i="3"/>
  <c r="Z43" i="3"/>
  <c r="Y67" i="3"/>
  <c r="Y73" i="3"/>
  <c r="Y79" i="3"/>
  <c r="Y85" i="3"/>
  <c r="Z114" i="3"/>
  <c r="Z30" i="3"/>
  <c r="Z35" i="3"/>
  <c r="Z41" i="3"/>
  <c r="Y65" i="3"/>
  <c r="Y71" i="3"/>
  <c r="Y77" i="3"/>
  <c r="Y83" i="3"/>
  <c r="Z117" i="3"/>
  <c r="Z131" i="3"/>
  <c r="Y30" i="2"/>
  <c r="Y56" i="2"/>
  <c r="Y62" i="2"/>
  <c r="Y68" i="2"/>
  <c r="Y74" i="2"/>
  <c r="Y83" i="2"/>
  <c r="Y87" i="2"/>
  <c r="Y95" i="2"/>
  <c r="Y99" i="2"/>
  <c r="Y107" i="2"/>
  <c r="Y111" i="2"/>
  <c r="Y119" i="2"/>
  <c r="Y18" i="2"/>
  <c r="Y98" i="2"/>
  <c r="Y110" i="2"/>
  <c r="Y54" i="2"/>
  <c r="Y60" i="2"/>
  <c r="Y66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21" i="2"/>
  <c r="Y32" i="2"/>
  <c r="Y53" i="2"/>
  <c r="Y59" i="2"/>
  <c r="Y65" i="2"/>
  <c r="Y71" i="2"/>
  <c r="Y77" i="2"/>
  <c r="Y81" i="2"/>
  <c r="Y89" i="2"/>
  <c r="Y93" i="2"/>
  <c r="Y101" i="2"/>
  <c r="Y105" i="2"/>
  <c r="Y117" i="2"/>
  <c r="Y36" i="2"/>
  <c r="Y44" i="2"/>
  <c r="Y48" i="2"/>
  <c r="Y79" i="2"/>
  <c r="Y85" i="2"/>
  <c r="Y91" i="2"/>
  <c r="Y97" i="2"/>
  <c r="Y103" i="2"/>
  <c r="Y109" i="2"/>
  <c r="Y115" i="2"/>
  <c r="Y15" i="2"/>
  <c r="Y27" i="2"/>
  <c r="Y35" i="2"/>
  <c r="Y78" i="2"/>
  <c r="Y84" i="2"/>
  <c r="Y90" i="2"/>
  <c r="Y96" i="2"/>
  <c r="Y102" i="2"/>
  <c r="Y108" i="2"/>
  <c r="Y114" i="2"/>
  <c r="Y38" i="2"/>
  <c r="Y42" i="2"/>
  <c r="Y82" i="2"/>
  <c r="Y88" i="2"/>
  <c r="Y94" i="2"/>
  <c r="Y100" i="2"/>
  <c r="Y106" i="2"/>
  <c r="Y112" i="2"/>
  <c r="Y118" i="2"/>
  <c r="Z8" i="9"/>
  <c r="Y8" i="9"/>
  <c r="Z11" i="9"/>
  <c r="Y11" i="9"/>
  <c r="Z14" i="9"/>
  <c r="Y14" i="9"/>
  <c r="Z17" i="9"/>
  <c r="Y17" i="9"/>
  <c r="Z20" i="9"/>
  <c r="Y20" i="9"/>
  <c r="Z23" i="9"/>
  <c r="Y23" i="9"/>
  <c r="Z26" i="9"/>
  <c r="Y26" i="9"/>
  <c r="Z29" i="9"/>
  <c r="Y29" i="9"/>
  <c r="Z32" i="9"/>
  <c r="Y32" i="9"/>
  <c r="Z35" i="9"/>
  <c r="Y35" i="9"/>
  <c r="Z9" i="9"/>
  <c r="Y9" i="9"/>
  <c r="Z12" i="9"/>
  <c r="Y12" i="9"/>
  <c r="Z15" i="9"/>
  <c r="Y15" i="9"/>
  <c r="Z18" i="9"/>
  <c r="Y18" i="9"/>
  <c r="Z21" i="9"/>
  <c r="Y21" i="9"/>
  <c r="Z24" i="9"/>
  <c r="Y24" i="9"/>
  <c r="Z27" i="9"/>
  <c r="Y27" i="9"/>
  <c r="Z30" i="9"/>
  <c r="Y30" i="9"/>
  <c r="Z33" i="9"/>
  <c r="Y33" i="9"/>
  <c r="Z36" i="9"/>
  <c r="Y36" i="9"/>
  <c r="Z7" i="9"/>
  <c r="Y7" i="9"/>
  <c r="Z10" i="9"/>
  <c r="Y10" i="9"/>
  <c r="Z13" i="9"/>
  <c r="Y13" i="9"/>
  <c r="Z16" i="9"/>
  <c r="Y16" i="9"/>
  <c r="Z19" i="9"/>
  <c r="Y19" i="9"/>
  <c r="Z22" i="9"/>
  <c r="Y22" i="9"/>
  <c r="Z25" i="9"/>
  <c r="Y25" i="9"/>
  <c r="Z28" i="9"/>
  <c r="Y28" i="9"/>
  <c r="Z31" i="9"/>
  <c r="Y31" i="9"/>
  <c r="Z34" i="9"/>
  <c r="Y34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Z12" i="8"/>
  <c r="Y12" i="8"/>
  <c r="Z24" i="8"/>
  <c r="Y24" i="8"/>
  <c r="Y64" i="8"/>
  <c r="Z64" i="8"/>
  <c r="Z18" i="8"/>
  <c r="Y18" i="8"/>
  <c r="Z30" i="8"/>
  <c r="Y30" i="8"/>
  <c r="Y11" i="8"/>
  <c r="Y17" i="8"/>
  <c r="Y23" i="8"/>
  <c r="Y29" i="8"/>
  <c r="Y10" i="8"/>
  <c r="Y16" i="8"/>
  <c r="Y22" i="8"/>
  <c r="Y28" i="8"/>
  <c r="Z71" i="8"/>
  <c r="Y70" i="8"/>
  <c r="Z70" i="8"/>
  <c r="Z56" i="7"/>
  <c r="Y56" i="7"/>
  <c r="Z59" i="7"/>
  <c r="Y59" i="7"/>
  <c r="Z62" i="7"/>
  <c r="Y62" i="7"/>
  <c r="Z65" i="7"/>
  <c r="Y65" i="7"/>
  <c r="Z68" i="7"/>
  <c r="Y68" i="7"/>
  <c r="Z71" i="7"/>
  <c r="Y71" i="7"/>
  <c r="Z74" i="7"/>
  <c r="Y74" i="7"/>
  <c r="Z77" i="7"/>
  <c r="Y77" i="7"/>
  <c r="Z80" i="7"/>
  <c r="Y80" i="7"/>
  <c r="Z83" i="7"/>
  <c r="Y83" i="7"/>
  <c r="Z86" i="7"/>
  <c r="Y86" i="7"/>
  <c r="Z89" i="7"/>
  <c r="Y89" i="7"/>
  <c r="Z92" i="7"/>
  <c r="Y92" i="7"/>
  <c r="Z95" i="7"/>
  <c r="Y95" i="7"/>
  <c r="Y14" i="7"/>
  <c r="Z14" i="7"/>
  <c r="Y26" i="7"/>
  <c r="Z26" i="7"/>
  <c r="Y17" i="7"/>
  <c r="Z17" i="7"/>
  <c r="Y29" i="7"/>
  <c r="Z29" i="7"/>
  <c r="Z58" i="7"/>
  <c r="Y58" i="7"/>
  <c r="Z61" i="7"/>
  <c r="Y61" i="7"/>
  <c r="Z64" i="7"/>
  <c r="Y64" i="7"/>
  <c r="Z67" i="7"/>
  <c r="Y67" i="7"/>
  <c r="Z70" i="7"/>
  <c r="Y70" i="7"/>
  <c r="Z73" i="7"/>
  <c r="Y73" i="7"/>
  <c r="Z76" i="7"/>
  <c r="Y76" i="7"/>
  <c r="Z79" i="7"/>
  <c r="Y79" i="7"/>
  <c r="Z82" i="7"/>
  <c r="Y82" i="7"/>
  <c r="Z85" i="7"/>
  <c r="Y85" i="7"/>
  <c r="Z88" i="7"/>
  <c r="Y88" i="7"/>
  <c r="Z91" i="7"/>
  <c r="Y91" i="7"/>
  <c r="Z94" i="7"/>
  <c r="Y94" i="7"/>
  <c r="Y8" i="7"/>
  <c r="Z8" i="7"/>
  <c r="Z12" i="7"/>
  <c r="Y20" i="7"/>
  <c r="Z20" i="7"/>
  <c r="Z24" i="7"/>
  <c r="Y32" i="7"/>
  <c r="Z32" i="7"/>
  <c r="Z57" i="7"/>
  <c r="Y57" i="7"/>
  <c r="Z60" i="7"/>
  <c r="Y60" i="7"/>
  <c r="Z63" i="7"/>
  <c r="Y63" i="7"/>
  <c r="Z66" i="7"/>
  <c r="Y66" i="7"/>
  <c r="Z69" i="7"/>
  <c r="Y69" i="7"/>
  <c r="Z72" i="7"/>
  <c r="Y72" i="7"/>
  <c r="Z75" i="7"/>
  <c r="Y75" i="7"/>
  <c r="Z78" i="7"/>
  <c r="Y78" i="7"/>
  <c r="Z81" i="7"/>
  <c r="Y81" i="7"/>
  <c r="Z84" i="7"/>
  <c r="Y84" i="7"/>
  <c r="Z87" i="7"/>
  <c r="Y87" i="7"/>
  <c r="Z90" i="7"/>
  <c r="Y90" i="7"/>
  <c r="Z93" i="7"/>
  <c r="Y93" i="7"/>
  <c r="Y11" i="7"/>
  <c r="Z11" i="7"/>
  <c r="Y23" i="7"/>
  <c r="Z23" i="7"/>
  <c r="Z10" i="7"/>
  <c r="Z16" i="7"/>
  <c r="Z22" i="7"/>
  <c r="Z28" i="7"/>
  <c r="Z61" i="6"/>
  <c r="Y61" i="6"/>
  <c r="Y48" i="6"/>
  <c r="Y60" i="6"/>
  <c r="Y47" i="6"/>
  <c r="Y59" i="6"/>
  <c r="Y46" i="6"/>
  <c r="Y58" i="6"/>
  <c r="Y64" i="6"/>
  <c r="T40" i="5"/>
  <c r="U40" i="5"/>
  <c r="U39" i="5"/>
  <c r="U38" i="5"/>
  <c r="U36" i="5"/>
  <c r="U42" i="5"/>
  <c r="U126" i="5"/>
  <c r="Z89" i="3"/>
  <c r="Y89" i="3"/>
  <c r="Z92" i="3"/>
  <c r="Y92" i="3"/>
  <c r="Z95" i="3"/>
  <c r="Y95" i="3"/>
  <c r="Z98" i="3"/>
  <c r="Y98" i="3"/>
  <c r="Z101" i="3"/>
  <c r="Y101" i="3"/>
  <c r="Z104" i="3"/>
  <c r="Y104" i="3"/>
  <c r="Z107" i="3"/>
  <c r="Y107" i="3"/>
  <c r="Z110" i="3"/>
  <c r="Y110" i="3"/>
  <c r="Z23" i="3"/>
  <c r="Z29" i="3"/>
  <c r="Z116" i="3"/>
  <c r="Z123" i="3"/>
  <c r="Y123" i="3"/>
  <c r="Z126" i="3"/>
  <c r="Y126" i="3"/>
  <c r="Z88" i="3"/>
  <c r="Y88" i="3"/>
  <c r="Z91" i="3"/>
  <c r="Y91" i="3"/>
  <c r="Z94" i="3"/>
  <c r="Y94" i="3"/>
  <c r="Z97" i="3"/>
  <c r="Y97" i="3"/>
  <c r="Z100" i="3"/>
  <c r="Y100" i="3"/>
  <c r="Z103" i="3"/>
  <c r="Y103" i="3"/>
  <c r="Z106" i="3"/>
  <c r="Y106" i="3"/>
  <c r="Z109" i="3"/>
  <c r="Y109" i="3"/>
  <c r="Z112" i="3"/>
  <c r="Y112" i="3"/>
  <c r="Z122" i="3"/>
  <c r="Y122" i="3"/>
  <c r="Z125" i="3"/>
  <c r="Y125" i="3"/>
  <c r="Z128" i="3"/>
  <c r="Y128" i="3"/>
  <c r="Z26" i="3"/>
  <c r="Z32" i="3"/>
  <c r="Z90" i="3"/>
  <c r="Y90" i="3"/>
  <c r="Z93" i="3"/>
  <c r="Y93" i="3"/>
  <c r="Z96" i="3"/>
  <c r="Y96" i="3"/>
  <c r="Z99" i="3"/>
  <c r="Y99" i="3"/>
  <c r="Z102" i="3"/>
  <c r="Y102" i="3"/>
  <c r="Z105" i="3"/>
  <c r="Y105" i="3"/>
  <c r="Z108" i="3"/>
  <c r="Y108" i="3"/>
  <c r="Z111" i="3"/>
  <c r="Y111" i="3"/>
  <c r="Z130" i="3"/>
  <c r="Z118" i="3"/>
  <c r="Z124" i="3"/>
  <c r="Y124" i="3"/>
  <c r="Z127" i="3"/>
  <c r="Y127" i="3"/>
  <c r="Z129" i="3"/>
  <c r="Z13" i="2"/>
  <c r="Y13" i="2"/>
  <c r="Z22" i="2"/>
  <c r="Y22" i="2"/>
  <c r="Y17" i="2"/>
  <c r="Z7" i="2"/>
  <c r="Y7" i="2"/>
  <c r="Z16" i="2"/>
  <c r="Y16" i="2"/>
  <c r="Z25" i="2"/>
  <c r="Y25" i="2"/>
  <c r="Z34" i="2"/>
  <c r="Y34" i="2"/>
  <c r="Z43" i="2"/>
  <c r="Y43" i="2"/>
  <c r="Y11" i="2"/>
  <c r="Y29" i="2"/>
  <c r="Y47" i="2"/>
  <c r="Z10" i="2"/>
  <c r="Y10" i="2"/>
  <c r="Z19" i="2"/>
  <c r="Y19" i="2"/>
  <c r="Z28" i="2"/>
  <c r="Y28" i="2"/>
  <c r="Z37" i="2"/>
  <c r="Y37" i="2"/>
  <c r="Z46" i="2"/>
  <c r="Y46" i="2"/>
  <c r="Y23" i="2"/>
  <c r="Y41" i="2"/>
  <c r="Z31" i="2"/>
  <c r="Y31" i="2"/>
  <c r="Z40" i="2"/>
  <c r="Y40" i="2"/>
  <c r="Y49" i="2"/>
</calcChain>
</file>

<file path=xl/sharedStrings.xml><?xml version="1.0" encoding="utf-8"?>
<sst xmlns="http://schemas.openxmlformats.org/spreadsheetml/2006/main" count="11866" uniqueCount="1667">
  <si>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</si>
  <si>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</si>
  <si>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</si>
  <si>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</si>
  <si>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</si>
  <si>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</si>
  <si>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</si>
  <si>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</si>
  <si>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Ж</t>
  </si>
  <si>
    <t>Статус</t>
  </si>
  <si>
    <t>№1</t>
  </si>
  <si>
    <t>№2</t>
  </si>
  <si>
    <t>№3</t>
  </si>
  <si>
    <t>№4</t>
  </si>
  <si>
    <t>№5</t>
  </si>
  <si>
    <t>% выполнения</t>
  </si>
  <si>
    <t>Васильева</t>
  </si>
  <si>
    <t>Васильевна</t>
  </si>
  <si>
    <t>№6</t>
  </si>
  <si>
    <t>№7</t>
  </si>
  <si>
    <t>№8</t>
  </si>
  <si>
    <t>№9</t>
  </si>
  <si>
    <t>№10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</si>
  <si>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</si>
  <si>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</si>
  <si>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</si>
  <si>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</si>
  <si>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</si>
  <si>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Антонова</t>
  </si>
  <si>
    <t>Варвара</t>
  </si>
  <si>
    <t>Сергеевна</t>
  </si>
  <si>
    <t>РУ0423</t>
  </si>
  <si>
    <t>Белова</t>
  </si>
  <si>
    <t>Вероника</t>
  </si>
  <si>
    <t>РУ0403</t>
  </si>
  <si>
    <t>М</t>
  </si>
  <si>
    <t>Бесалян</t>
  </si>
  <si>
    <t>Григор</t>
  </si>
  <si>
    <t>Степанович</t>
  </si>
  <si>
    <t>РУ0421</t>
  </si>
  <si>
    <t>Алина</t>
  </si>
  <si>
    <t>Алексеевна</t>
  </si>
  <si>
    <t>РУ0418</t>
  </si>
  <si>
    <t>Гребенар</t>
  </si>
  <si>
    <t>Илона</t>
  </si>
  <si>
    <t>Константиновна</t>
  </si>
  <si>
    <t>РУ0411</t>
  </si>
  <si>
    <t>Арина</t>
  </si>
  <si>
    <t>Игоревна</t>
  </si>
  <si>
    <t>РУ0417</t>
  </si>
  <si>
    <t>Журова</t>
  </si>
  <si>
    <t>Дарья</t>
  </si>
  <si>
    <t>Ивановна</t>
  </si>
  <si>
    <t>РУ0415</t>
  </si>
  <si>
    <t>Исмаилова</t>
  </si>
  <si>
    <t>Интигамовна</t>
  </si>
  <si>
    <t>РУ0412</t>
  </si>
  <si>
    <t>Истомин</t>
  </si>
  <si>
    <t>Руслан</t>
  </si>
  <si>
    <t>Максимович</t>
  </si>
  <si>
    <t>РУ0407</t>
  </si>
  <si>
    <t>Макаров</t>
  </si>
  <si>
    <t>Тимофей</t>
  </si>
  <si>
    <t>Николаевич</t>
  </si>
  <si>
    <t>РУ0414</t>
  </si>
  <si>
    <t>Нефедова</t>
  </si>
  <si>
    <t>Ольга</t>
  </si>
  <si>
    <t>Юрьевна</t>
  </si>
  <si>
    <t>РУ0410</t>
  </si>
  <si>
    <t>Окунев</t>
  </si>
  <si>
    <t>Дмитриевич</t>
  </si>
  <si>
    <t>РУ0424</t>
  </si>
  <si>
    <t>Седлячек</t>
  </si>
  <si>
    <t>Александрович</t>
  </si>
  <si>
    <t>РУ0405</t>
  </si>
  <si>
    <t>Селифанов</t>
  </si>
  <si>
    <t>Дмитрий</t>
  </si>
  <si>
    <t>Андреевич</t>
  </si>
  <si>
    <t>РУ0406</t>
  </si>
  <si>
    <t>Сергеева</t>
  </si>
  <si>
    <t>РУ0401</t>
  </si>
  <si>
    <t>Старостин</t>
  </si>
  <si>
    <t>Никита</t>
  </si>
  <si>
    <t>РУ0419</t>
  </si>
  <si>
    <t>Сухомлинов</t>
  </si>
  <si>
    <t>Илья</t>
  </si>
  <si>
    <t>РУ0408</t>
  </si>
  <si>
    <t>Талеров</t>
  </si>
  <si>
    <t>Захар</t>
  </si>
  <si>
    <t>РУ0404</t>
  </si>
  <si>
    <t>Фасенко</t>
  </si>
  <si>
    <t>Мария</t>
  </si>
  <si>
    <t>Дмитриевна</t>
  </si>
  <si>
    <t>РУ0420</t>
  </si>
  <si>
    <t>Хомолах</t>
  </si>
  <si>
    <t>Егор</t>
  </si>
  <si>
    <t>Вадимович</t>
  </si>
  <si>
    <t>РУ0402</t>
  </si>
  <si>
    <t>Частов</t>
  </si>
  <si>
    <t>Александр</t>
  </si>
  <si>
    <t>РУ0409</t>
  </si>
  <si>
    <t>Чеснокова</t>
  </si>
  <si>
    <t>Елизавета</t>
  </si>
  <si>
    <t>РУ0416</t>
  </si>
  <si>
    <t>Якимова</t>
  </si>
  <si>
    <t>Олеговна</t>
  </si>
  <si>
    <t>РУ0422</t>
  </si>
  <si>
    <t>РУ0413</t>
  </si>
  <si>
    <t>Капитонова</t>
  </si>
  <si>
    <t>Диана</t>
  </si>
  <si>
    <t>Артемовна</t>
  </si>
  <si>
    <t>РУ0434</t>
  </si>
  <si>
    <t>Каява</t>
  </si>
  <si>
    <t>Юлия</t>
  </si>
  <si>
    <t>РУ0439</t>
  </si>
  <si>
    <t>Логинов</t>
  </si>
  <si>
    <t>Николай</t>
  </si>
  <si>
    <t>РУ0433</t>
  </si>
  <si>
    <t>Лукин</t>
  </si>
  <si>
    <t>РУ0429</t>
  </si>
  <si>
    <t>Лукьяненко</t>
  </si>
  <si>
    <t>Ирина</t>
  </si>
  <si>
    <t>Витальевна</t>
  </si>
  <si>
    <t>РУ0436</t>
  </si>
  <si>
    <t>Максимова</t>
  </si>
  <si>
    <t>Анфиса</t>
  </si>
  <si>
    <t>РУ0437</t>
  </si>
  <si>
    <t>Мельникова</t>
  </si>
  <si>
    <t>Валерия</t>
  </si>
  <si>
    <t>Михайловна</t>
  </si>
  <si>
    <t>РУ0444</t>
  </si>
  <si>
    <t>Новожилов</t>
  </si>
  <si>
    <t>Роман</t>
  </si>
  <si>
    <t>РУ0445</t>
  </si>
  <si>
    <t>Норская</t>
  </si>
  <si>
    <t>Милана</t>
  </si>
  <si>
    <t>РУ0442</t>
  </si>
  <si>
    <t>Паникян</t>
  </si>
  <si>
    <t>Арсен</t>
  </si>
  <si>
    <t>Самвелович</t>
  </si>
  <si>
    <t>РУ0431</t>
  </si>
  <si>
    <t>Секрет</t>
  </si>
  <si>
    <t>Добромир</t>
  </si>
  <si>
    <t>РУ0428</t>
  </si>
  <si>
    <t>Соколова</t>
  </si>
  <si>
    <t>Кристина</t>
  </si>
  <si>
    <t>Владимировна</t>
  </si>
  <si>
    <t>РУ0440</t>
  </si>
  <si>
    <t>Соловьев</t>
  </si>
  <si>
    <t>Денисович</t>
  </si>
  <si>
    <t>РУ0441</t>
  </si>
  <si>
    <t>Тимошенко</t>
  </si>
  <si>
    <t>Максим</t>
  </si>
  <si>
    <t>Владимирович</t>
  </si>
  <si>
    <t>РУ0425</t>
  </si>
  <si>
    <t>Толкунов</t>
  </si>
  <si>
    <t>Артем</t>
  </si>
  <si>
    <t>Светиславович</t>
  </si>
  <si>
    <t>РУ0438</t>
  </si>
  <si>
    <t>Федосеева</t>
  </si>
  <si>
    <t>РУ0443</t>
  </si>
  <si>
    <t>Худояров</t>
  </si>
  <si>
    <t>Алишер</t>
  </si>
  <si>
    <t>Рустомович</t>
  </si>
  <si>
    <t>РУ0432</t>
  </si>
  <si>
    <t>Черепанин</t>
  </si>
  <si>
    <t>РУ0427</t>
  </si>
  <si>
    <t>Чумаков</t>
  </si>
  <si>
    <t>Саид</t>
  </si>
  <si>
    <t>Сергеевич</t>
  </si>
  <si>
    <t>РУ0426</t>
  </si>
  <si>
    <t>Чумакова</t>
  </si>
  <si>
    <t>Амира</t>
  </si>
  <si>
    <t>РУ0430</t>
  </si>
  <si>
    <t>Александра</t>
  </si>
  <si>
    <t>РУ0435</t>
  </si>
  <si>
    <t>А</t>
  </si>
  <si>
    <t>В</t>
  </si>
  <si>
    <t>С</t>
  </si>
  <si>
    <t>Г</t>
  </si>
  <si>
    <t>И</t>
  </si>
  <si>
    <t>К</t>
  </si>
  <si>
    <t>Д</t>
  </si>
  <si>
    <t>Р</t>
  </si>
  <si>
    <t>Н</t>
  </si>
  <si>
    <t>Ф</t>
  </si>
  <si>
    <t>Х</t>
  </si>
  <si>
    <t>Е</t>
  </si>
  <si>
    <t>Я</t>
  </si>
  <si>
    <t>П</t>
  </si>
  <si>
    <t>Мартынюк</t>
  </si>
  <si>
    <t>р0001</t>
  </si>
  <si>
    <t>Чураков</t>
  </si>
  <si>
    <t>Сергей</t>
  </si>
  <si>
    <t>р0002</t>
  </si>
  <si>
    <t>Зайнетдинова</t>
  </si>
  <si>
    <t>Карина</t>
  </si>
  <si>
    <t>Азатовна</t>
  </si>
  <si>
    <t>р0003</t>
  </si>
  <si>
    <t>Удальцов</t>
  </si>
  <si>
    <t>Константин</t>
  </si>
  <si>
    <t>Игоревич</t>
  </si>
  <si>
    <t>р0004</t>
  </si>
  <si>
    <t>Ступарь</t>
  </si>
  <si>
    <t>Андрей</t>
  </si>
  <si>
    <t>р0005</t>
  </si>
  <si>
    <t>Гора</t>
  </si>
  <si>
    <t>Анна</t>
  </si>
  <si>
    <t>р0006</t>
  </si>
  <si>
    <t>Гуляев</t>
  </si>
  <si>
    <t>Кирилл</t>
  </si>
  <si>
    <t>р0007</t>
  </si>
  <si>
    <t>Сиренко</t>
  </si>
  <si>
    <t>Алексеевич</t>
  </si>
  <si>
    <t>р0008</t>
  </si>
  <si>
    <t>Ганшин</t>
  </si>
  <si>
    <t>Симеон</t>
  </si>
  <si>
    <t>р0009</t>
  </si>
  <si>
    <t>Микляева</t>
  </si>
  <si>
    <t>Евгеньевна</t>
  </si>
  <si>
    <t>р0010</t>
  </si>
  <si>
    <t>Заводаев</t>
  </si>
  <si>
    <t>Павел</t>
  </si>
  <si>
    <t>р0011</t>
  </si>
  <si>
    <t>Марчук</t>
  </si>
  <si>
    <t>Николаевна</t>
  </si>
  <si>
    <t>р0012</t>
  </si>
  <si>
    <t>Викторовна</t>
  </si>
  <si>
    <t>р0013</t>
  </si>
  <si>
    <t>Вольфсон</t>
  </si>
  <si>
    <t>Яков</t>
  </si>
  <si>
    <t>р0014</t>
  </si>
  <si>
    <t>Ивличев</t>
  </si>
  <si>
    <t>Серафим</t>
  </si>
  <si>
    <t>р0015</t>
  </si>
  <si>
    <t>Коломыцев</t>
  </si>
  <si>
    <t>р0016</t>
  </si>
  <si>
    <t>Люкшина</t>
  </si>
  <si>
    <t>р0017</t>
  </si>
  <si>
    <t>Пшеничникова</t>
  </si>
  <si>
    <t>р0018</t>
  </si>
  <si>
    <t>Абрамова</t>
  </si>
  <si>
    <t>Екатерина</t>
  </si>
  <si>
    <t>Владиславовна</t>
  </si>
  <si>
    <t>р0019</t>
  </si>
  <si>
    <t>Евстратова</t>
  </si>
  <si>
    <t>Максимовна</t>
  </si>
  <si>
    <t>р0020</t>
  </si>
  <si>
    <t>Иван</t>
  </si>
  <si>
    <t>р0021</t>
  </si>
  <si>
    <t>Федотов</t>
  </si>
  <si>
    <t>р0022</t>
  </si>
  <si>
    <t>Шепелев</t>
  </si>
  <si>
    <t>Гавриил</t>
  </si>
  <si>
    <t>р0023</t>
  </si>
  <si>
    <t>Карпова</t>
  </si>
  <si>
    <t>р0024</t>
  </si>
  <si>
    <t>Качелина</t>
  </si>
  <si>
    <t>Ксения</t>
  </si>
  <si>
    <t>Андреевна</t>
  </si>
  <si>
    <t>р0025</t>
  </si>
  <si>
    <t>Семина</t>
  </si>
  <si>
    <t>р0026</t>
  </si>
  <si>
    <t>Кумратова</t>
  </si>
  <si>
    <t>Радмировна</t>
  </si>
  <si>
    <t>р0027</t>
  </si>
  <si>
    <t>Орочко</t>
  </si>
  <si>
    <t>Кузьма</t>
  </si>
  <si>
    <t>р0028</t>
  </si>
  <si>
    <t>р0029</t>
  </si>
  <si>
    <t>Давыдова</t>
  </si>
  <si>
    <t>Евфросиния</t>
  </si>
  <si>
    <t>р0030</t>
  </si>
  <si>
    <t>Жарова</t>
  </si>
  <si>
    <t>р0031</t>
  </si>
  <si>
    <t>Миронова</t>
  </si>
  <si>
    <t>Ариадна</t>
  </si>
  <si>
    <t>Павловна</t>
  </si>
  <si>
    <t>р0032</t>
  </si>
  <si>
    <t>Пюллен</t>
  </si>
  <si>
    <t>Михаельевна</t>
  </si>
  <si>
    <t>р0033</t>
  </si>
  <si>
    <t>Василенко</t>
  </si>
  <si>
    <t>Ильинична</t>
  </si>
  <si>
    <t>р0034</t>
  </si>
  <si>
    <t>р0035</t>
  </si>
  <si>
    <t>Сараева</t>
  </si>
  <si>
    <t>Анисья</t>
  </si>
  <si>
    <t>Александровна</t>
  </si>
  <si>
    <t>р0036</t>
  </si>
  <si>
    <t>У</t>
  </si>
  <si>
    <t>Елена</t>
  </si>
  <si>
    <t>Ж0401</t>
  </si>
  <si>
    <t>Сорокин</t>
  </si>
  <si>
    <t>Глеб</t>
  </si>
  <si>
    <t>Вячеславович</t>
  </si>
  <si>
    <t>М0402</t>
  </si>
  <si>
    <t>Камышанский</t>
  </si>
  <si>
    <t>Евгеньевич</t>
  </si>
  <si>
    <t>М0501</t>
  </si>
  <si>
    <t>Челышева</t>
  </si>
  <si>
    <t>Василиса</t>
  </si>
  <si>
    <t>Ж0502</t>
  </si>
  <si>
    <t>Тарасов</t>
  </si>
  <si>
    <t>М0503</t>
  </si>
  <si>
    <t>Сухинина</t>
  </si>
  <si>
    <t>Анастасия</t>
  </si>
  <si>
    <t>Ж0504</t>
  </si>
  <si>
    <t>Сорокина</t>
  </si>
  <si>
    <t>Вячеславовна</t>
  </si>
  <si>
    <t>Ж0601</t>
  </si>
  <si>
    <t>Варданян</t>
  </si>
  <si>
    <t>Элена</t>
  </si>
  <si>
    <t>Арменовна</t>
  </si>
  <si>
    <t>Ж0602</t>
  </si>
  <si>
    <t>Турбина</t>
  </si>
  <si>
    <t>Татьяна</t>
  </si>
  <si>
    <t>Ж0801</t>
  </si>
  <si>
    <t>Моисеева</t>
  </si>
  <si>
    <t>Ж0802</t>
  </si>
  <si>
    <t>Антоновна</t>
  </si>
  <si>
    <t>Ж0803</t>
  </si>
  <si>
    <t>Ж0804</t>
  </si>
  <si>
    <t>Александров</t>
  </si>
  <si>
    <t>Даниил</t>
  </si>
  <si>
    <t>М0805</t>
  </si>
  <si>
    <t>Комаров</t>
  </si>
  <si>
    <t>Артём</t>
  </si>
  <si>
    <t>Васильевич</t>
  </si>
  <si>
    <t>Изотова</t>
  </si>
  <si>
    <t>Ж0901</t>
  </si>
  <si>
    <t>Докторов</t>
  </si>
  <si>
    <t>М0902</t>
  </si>
  <si>
    <t>Барсова</t>
  </si>
  <si>
    <t>Эвелина</t>
  </si>
  <si>
    <t>Ж0903</t>
  </si>
  <si>
    <t>Иванова</t>
  </si>
  <si>
    <t>Виктория</t>
  </si>
  <si>
    <t>Ж0904</t>
  </si>
  <si>
    <t>Турбин</t>
  </si>
  <si>
    <t>Владислав</t>
  </si>
  <si>
    <t>М0905</t>
  </si>
  <si>
    <t>М1001</t>
  </si>
  <si>
    <t>Трофимова</t>
  </si>
  <si>
    <t>Валерьевна</t>
  </si>
  <si>
    <t>Ж1002</t>
  </si>
  <si>
    <t>Земскова</t>
  </si>
  <si>
    <t>Ж1003</t>
  </si>
  <si>
    <t>Селезнев</t>
  </si>
  <si>
    <t>Алексей</t>
  </si>
  <si>
    <t>М1004</t>
  </si>
  <si>
    <t>Долганова</t>
  </si>
  <si>
    <t>Ж1101</t>
  </si>
  <si>
    <t>Берестнев</t>
  </si>
  <si>
    <t>М1102</t>
  </si>
  <si>
    <t>Ананьев</t>
  </si>
  <si>
    <t>Р0701</t>
  </si>
  <si>
    <t>Махова</t>
  </si>
  <si>
    <t>Р0401</t>
  </si>
  <si>
    <t>Р0402</t>
  </si>
  <si>
    <t>Бахарева</t>
  </si>
  <si>
    <t>Р0403</t>
  </si>
  <si>
    <t>Школина</t>
  </si>
  <si>
    <t>Р0404</t>
  </si>
  <si>
    <t>Аветисян</t>
  </si>
  <si>
    <t>Кареновна</t>
  </si>
  <si>
    <t>Р0405</t>
  </si>
  <si>
    <t>Карайчева</t>
  </si>
  <si>
    <t>Алиса</t>
  </si>
  <si>
    <t>Р0406</t>
  </si>
  <si>
    <t>Наумов</t>
  </si>
  <si>
    <t>Фёдор</t>
  </si>
  <si>
    <t>Р0407</t>
  </si>
  <si>
    <t>Гарусова</t>
  </si>
  <si>
    <t>Р0408</t>
  </si>
  <si>
    <t>Гаранин</t>
  </si>
  <si>
    <t>Арсений</t>
  </si>
  <si>
    <t>Романович</t>
  </si>
  <si>
    <t>Р0409</t>
  </si>
  <si>
    <t>Шамилев</t>
  </si>
  <si>
    <t>Дени</t>
  </si>
  <si>
    <t>Увайсович</t>
  </si>
  <si>
    <t>Р0410</t>
  </si>
  <si>
    <t>Гавриленко</t>
  </si>
  <si>
    <t>Р0411</t>
  </si>
  <si>
    <t>Мочернак</t>
  </si>
  <si>
    <t>Онуфриевич</t>
  </si>
  <si>
    <t>Р0412</t>
  </si>
  <si>
    <t>Шалдо</t>
  </si>
  <si>
    <t>Ева</t>
  </si>
  <si>
    <t>Р0413</t>
  </si>
  <si>
    <t>Юрьевич</t>
  </si>
  <si>
    <t>Р0414</t>
  </si>
  <si>
    <t>Викторович</t>
  </si>
  <si>
    <t>Р0415</t>
  </si>
  <si>
    <t>Борисова</t>
  </si>
  <si>
    <t>Р0416</t>
  </si>
  <si>
    <t>Никитична</t>
  </si>
  <si>
    <t>Р0417</t>
  </si>
  <si>
    <t>Новикова</t>
  </si>
  <si>
    <t>Р0418</t>
  </si>
  <si>
    <t>Р0419</t>
  </si>
  <si>
    <t>Касаткина</t>
  </si>
  <si>
    <t>Станислава</t>
  </si>
  <si>
    <t>Р0420</t>
  </si>
  <si>
    <t>Заворуев</t>
  </si>
  <si>
    <t>Р0421</t>
  </si>
  <si>
    <t>Калинин</t>
  </si>
  <si>
    <t>Анатольевич</t>
  </si>
  <si>
    <t>Р0422</t>
  </si>
  <si>
    <t>Иоанна</t>
  </si>
  <si>
    <t>Романовна</t>
  </si>
  <si>
    <t>Р0423</t>
  </si>
  <si>
    <t>Хаева</t>
  </si>
  <si>
    <t>Р0536</t>
  </si>
  <si>
    <t>Дерикочма</t>
  </si>
  <si>
    <t>Олеся</t>
  </si>
  <si>
    <t>Р0537</t>
  </si>
  <si>
    <t>Толпаева</t>
  </si>
  <si>
    <t>Дарина</t>
  </si>
  <si>
    <t>Р0538</t>
  </si>
  <si>
    <t>Смирнова</t>
  </si>
  <si>
    <t>Маргарита</t>
  </si>
  <si>
    <t>Р0540</t>
  </si>
  <si>
    <t>Казмирук</t>
  </si>
  <si>
    <t>Р0541</t>
  </si>
  <si>
    <t>Ухова</t>
  </si>
  <si>
    <t>Р0542</t>
  </si>
  <si>
    <t>Р0545</t>
  </si>
  <si>
    <t>Лебедева</t>
  </si>
  <si>
    <t>Р0546</t>
  </si>
  <si>
    <t>Ульяна</t>
  </si>
  <si>
    <t>Р0547</t>
  </si>
  <si>
    <t>Панченко</t>
  </si>
  <si>
    <t>Р0548</t>
  </si>
  <si>
    <t>Родионова</t>
  </si>
  <si>
    <t>Р0549</t>
  </si>
  <si>
    <t>Воронина</t>
  </si>
  <si>
    <t>Р0550</t>
  </si>
  <si>
    <t>Р0551</t>
  </si>
  <si>
    <t>Колюшников</t>
  </si>
  <si>
    <t>Олегович</t>
  </si>
  <si>
    <t>Р0552</t>
  </si>
  <si>
    <t>Чуканова</t>
  </si>
  <si>
    <t>Кира</t>
  </si>
  <si>
    <t>Р0553</t>
  </si>
  <si>
    <t>Кирьянова</t>
  </si>
  <si>
    <t>София</t>
  </si>
  <si>
    <t>Вадимовна</t>
  </si>
  <si>
    <t>Р0554</t>
  </si>
  <si>
    <t>Вяхирева</t>
  </si>
  <si>
    <t>Р0555</t>
  </si>
  <si>
    <t>Козлов</t>
  </si>
  <si>
    <t>Р0556</t>
  </si>
  <si>
    <t>Минаева</t>
  </si>
  <si>
    <t>Р0557</t>
  </si>
  <si>
    <t>Володина</t>
  </si>
  <si>
    <t>Р0558</t>
  </si>
  <si>
    <t>Меньшиков</t>
  </si>
  <si>
    <t>Данил</t>
  </si>
  <si>
    <t>Р0559</t>
  </si>
  <si>
    <t>Кумеркина</t>
  </si>
  <si>
    <t>Р0560</t>
  </si>
  <si>
    <t>Гущин</t>
  </si>
  <si>
    <t>Р0561</t>
  </si>
  <si>
    <t>Нестерова</t>
  </si>
  <si>
    <t>Р0562</t>
  </si>
  <si>
    <t>Будько</t>
  </si>
  <si>
    <t>Р0624</t>
  </si>
  <si>
    <t>Елисеев</t>
  </si>
  <si>
    <t>Р0625</t>
  </si>
  <si>
    <t>Тараева</t>
  </si>
  <si>
    <t>Степановна</t>
  </si>
  <si>
    <t>Р0626</t>
  </si>
  <si>
    <t>Ширяева</t>
  </si>
  <si>
    <t>Р0627</t>
  </si>
  <si>
    <t>Царева</t>
  </si>
  <si>
    <t>Р0628</t>
  </si>
  <si>
    <t>Матвей</t>
  </si>
  <si>
    <t>Р0630</t>
  </si>
  <si>
    <t>Смирнов</t>
  </si>
  <si>
    <t>Р0631</t>
  </si>
  <si>
    <t>Спиридонова</t>
  </si>
  <si>
    <t>Р0633</t>
  </si>
  <si>
    <t>Журлупова</t>
  </si>
  <si>
    <t>Анатольевна</t>
  </si>
  <si>
    <t>Р0634</t>
  </si>
  <si>
    <t>Ивашкевич</t>
  </si>
  <si>
    <t>Р0635</t>
  </si>
  <si>
    <t>Герасимова</t>
  </si>
  <si>
    <t>Р0761</t>
  </si>
  <si>
    <t>Зюзиков</t>
  </si>
  <si>
    <t>Антонович</t>
  </si>
  <si>
    <t>Р0762</t>
  </si>
  <si>
    <t>Давтян</t>
  </si>
  <si>
    <t>Арман</t>
  </si>
  <si>
    <t>Р0763</t>
  </si>
  <si>
    <t>Мокану</t>
  </si>
  <si>
    <t>Р0764</t>
  </si>
  <si>
    <t>Моисеев</t>
  </si>
  <si>
    <t>Ильич</t>
  </si>
  <si>
    <t>Р0765</t>
  </si>
  <si>
    <t>Водолага</t>
  </si>
  <si>
    <t>Р0766</t>
  </si>
  <si>
    <t>Добрякова</t>
  </si>
  <si>
    <t>Р0767</t>
  </si>
  <si>
    <t>Григорян</t>
  </si>
  <si>
    <t>Ромикович</t>
  </si>
  <si>
    <t>Р0768</t>
  </si>
  <si>
    <t>Комиссарова</t>
  </si>
  <si>
    <t>Р0769</t>
  </si>
  <si>
    <t>Малышев</t>
  </si>
  <si>
    <t>Р0770</t>
  </si>
  <si>
    <t>Павлова</t>
  </si>
  <si>
    <t>Денисовна</t>
  </si>
  <si>
    <t>Р0771</t>
  </si>
  <si>
    <t>Спикина</t>
  </si>
  <si>
    <t>Р0772</t>
  </si>
  <si>
    <t>Терентьева</t>
  </si>
  <si>
    <t>Р0773</t>
  </si>
  <si>
    <t>Шабаева</t>
  </si>
  <si>
    <t>Р0774</t>
  </si>
  <si>
    <t>Копиистов</t>
  </si>
  <si>
    <t>Р0775</t>
  </si>
  <si>
    <t>Асауова</t>
  </si>
  <si>
    <t>Мгеровна</t>
  </si>
  <si>
    <t>Р0801</t>
  </si>
  <si>
    <t>Базунов</t>
  </si>
  <si>
    <t>Михаил</t>
  </si>
  <si>
    <t>Р0802</t>
  </si>
  <si>
    <t>Лисовой</t>
  </si>
  <si>
    <t>Савелий</t>
  </si>
  <si>
    <t>Павлович</t>
  </si>
  <si>
    <t>Р0804</t>
  </si>
  <si>
    <t>Литвиненко</t>
  </si>
  <si>
    <t>Р0805</t>
  </si>
  <si>
    <t>Никулина</t>
  </si>
  <si>
    <t>Р0806</t>
  </si>
  <si>
    <t>Сиянова</t>
  </si>
  <si>
    <t>Р0807</t>
  </si>
  <si>
    <t>Р0808</t>
  </si>
  <si>
    <t>Р0810</t>
  </si>
  <si>
    <t>Р0811</t>
  </si>
  <si>
    <t>Р0812</t>
  </si>
  <si>
    <t>Р0813</t>
  </si>
  <si>
    <t>Домаева</t>
  </si>
  <si>
    <t>Р0975</t>
  </si>
  <si>
    <t>Елисеева</t>
  </si>
  <si>
    <t>Р0976</t>
  </si>
  <si>
    <t>Зернова</t>
  </si>
  <si>
    <t>Ангелина</t>
  </si>
  <si>
    <t>Р0977</t>
  </si>
  <si>
    <t>Карачковский</t>
  </si>
  <si>
    <t>Трофим</t>
  </si>
  <si>
    <t>Р0978</t>
  </si>
  <si>
    <t>Ястребцова</t>
  </si>
  <si>
    <t>Р0979</t>
  </si>
  <si>
    <t>Миловидова</t>
  </si>
  <si>
    <t>Р0981</t>
  </si>
  <si>
    <t>Парчина</t>
  </si>
  <si>
    <t>Р0982</t>
  </si>
  <si>
    <t>Петровнин</t>
  </si>
  <si>
    <t>Р0983</t>
  </si>
  <si>
    <t>Пыряева</t>
  </si>
  <si>
    <t>Руслановна</t>
  </si>
  <si>
    <t>Р0984</t>
  </si>
  <si>
    <t>Ермакова</t>
  </si>
  <si>
    <t>Р0985</t>
  </si>
  <si>
    <t>Зелинская</t>
  </si>
  <si>
    <t>Р1011</t>
  </si>
  <si>
    <t>Р1012</t>
  </si>
  <si>
    <t>Р1013</t>
  </si>
  <si>
    <t>Р1014</t>
  </si>
  <si>
    <t>Макарова</t>
  </si>
  <si>
    <t>Р1015</t>
  </si>
  <si>
    <t>Сальникова</t>
  </si>
  <si>
    <t>Эдуардовна</t>
  </si>
  <si>
    <t>Р1016</t>
  </si>
  <si>
    <t>Шорохова</t>
  </si>
  <si>
    <t>Р1018</t>
  </si>
  <si>
    <t>Буйневич</t>
  </si>
  <si>
    <t>Р1019</t>
  </si>
  <si>
    <t>Р1186</t>
  </si>
  <si>
    <t>Р1188</t>
  </si>
  <si>
    <t>Р1189</t>
  </si>
  <si>
    <t>Р1190</t>
  </si>
  <si>
    <t>Р1191</t>
  </si>
  <si>
    <t>Р1192</t>
  </si>
  <si>
    <t>Р1193</t>
  </si>
  <si>
    <t>Р1194</t>
  </si>
  <si>
    <t>Р1195</t>
  </si>
  <si>
    <t>Р1196</t>
  </si>
  <si>
    <t>Р1198</t>
  </si>
  <si>
    <t>Р1199</t>
  </si>
  <si>
    <t>Р1200</t>
  </si>
  <si>
    <t>Р1202</t>
  </si>
  <si>
    <t>Р1203</t>
  </si>
  <si>
    <t>Р1204</t>
  </si>
  <si>
    <t>Р1205</t>
  </si>
  <si>
    <t>Р1206</t>
  </si>
  <si>
    <t>Р1207</t>
  </si>
  <si>
    <t>Р1208</t>
  </si>
  <si>
    <t>Р1209</t>
  </si>
  <si>
    <t>Р1211</t>
  </si>
  <si>
    <t>Р1212</t>
  </si>
  <si>
    <t>Авакян</t>
  </si>
  <si>
    <t>Рустам</t>
  </si>
  <si>
    <t>Георгиевич</t>
  </si>
  <si>
    <t>Аракелян</t>
  </si>
  <si>
    <t>Аркадьевич</t>
  </si>
  <si>
    <t>Богатырев</t>
  </si>
  <si>
    <t>Васильев</t>
  </si>
  <si>
    <t>Васильковский</t>
  </si>
  <si>
    <t>Василий</t>
  </si>
  <si>
    <t>Михайлович</t>
  </si>
  <si>
    <t>Гуфаилов</t>
  </si>
  <si>
    <t>Забелина</t>
  </si>
  <si>
    <t>Евгения</t>
  </si>
  <si>
    <t>Земляникин</t>
  </si>
  <si>
    <t>Вячеслав</t>
  </si>
  <si>
    <t>Зубов</t>
  </si>
  <si>
    <t>Иванина</t>
  </si>
  <si>
    <t>Клюквина</t>
  </si>
  <si>
    <t>Котелев</t>
  </si>
  <si>
    <t>Пётр</t>
  </si>
  <si>
    <t>Мартышина</t>
  </si>
  <si>
    <t>Михайлов</t>
  </si>
  <si>
    <t>Иванович</t>
  </si>
  <si>
    <t>Перейма</t>
  </si>
  <si>
    <t>Львовна</t>
  </si>
  <si>
    <t>Потехина</t>
  </si>
  <si>
    <t>Репина</t>
  </si>
  <si>
    <t>Рябцев</t>
  </si>
  <si>
    <t>Саруханян</t>
  </si>
  <si>
    <t>Андраникович</t>
  </si>
  <si>
    <t>Сергеев</t>
  </si>
  <si>
    <t>Тароян</t>
  </si>
  <si>
    <t>Тамара</t>
  </si>
  <si>
    <t>Гамлетовна</t>
  </si>
  <si>
    <t>Эленпорт</t>
  </si>
  <si>
    <t>Яриза</t>
  </si>
  <si>
    <t>Полина</t>
  </si>
  <si>
    <t>Алышева</t>
  </si>
  <si>
    <t>Яна</t>
  </si>
  <si>
    <t>Р0424</t>
  </si>
  <si>
    <t>Багдасарян</t>
  </si>
  <si>
    <t>Арамовна</t>
  </si>
  <si>
    <t>Р0425</t>
  </si>
  <si>
    <t>Баженов</t>
  </si>
  <si>
    <t>Р0426</t>
  </si>
  <si>
    <t>Бакунина</t>
  </si>
  <si>
    <t>Наталья</t>
  </si>
  <si>
    <t>Р0427</t>
  </si>
  <si>
    <t>Безверхий</t>
  </si>
  <si>
    <t>Артемович</t>
  </si>
  <si>
    <t>Р0428</t>
  </si>
  <si>
    <t>Вавилова</t>
  </si>
  <si>
    <t>Р0429</t>
  </si>
  <si>
    <t>Ветров</t>
  </si>
  <si>
    <t>Р0430</t>
  </si>
  <si>
    <t>Добровольская</t>
  </si>
  <si>
    <t>Леся</t>
  </si>
  <si>
    <t>Р0431</t>
  </si>
  <si>
    <t>Дуплищева</t>
  </si>
  <si>
    <t>Р0432</t>
  </si>
  <si>
    <t>Жижин</t>
  </si>
  <si>
    <t>Р0433</t>
  </si>
  <si>
    <t>Землякова</t>
  </si>
  <si>
    <t>Р0434</t>
  </si>
  <si>
    <t>Иванов</t>
  </si>
  <si>
    <t>Р0435</t>
  </si>
  <si>
    <t>Климова</t>
  </si>
  <si>
    <t>Р0436</t>
  </si>
  <si>
    <t>Кокорин</t>
  </si>
  <si>
    <t>Р0437</t>
  </si>
  <si>
    <t>Котов</t>
  </si>
  <si>
    <t>Р0438</t>
  </si>
  <si>
    <t>Павлов</t>
  </si>
  <si>
    <t>Р0439</t>
  </si>
  <si>
    <t>Пархоменко</t>
  </si>
  <si>
    <t>Филипп</t>
  </si>
  <si>
    <t>Егорович</t>
  </si>
  <si>
    <t>Р0440</t>
  </si>
  <si>
    <t>Пелевина</t>
  </si>
  <si>
    <t>Р0441</t>
  </si>
  <si>
    <t>Пчелкина</t>
  </si>
  <si>
    <t>Р0442</t>
  </si>
  <si>
    <t>Р0443</t>
  </si>
  <si>
    <t>Р0444</t>
  </si>
  <si>
    <t>Тремзин</t>
  </si>
  <si>
    <t>Р0445</t>
  </si>
  <si>
    <t>Угленко</t>
  </si>
  <si>
    <t>Р0446</t>
  </si>
  <si>
    <t>Удоев</t>
  </si>
  <si>
    <t>Р0447</t>
  </si>
  <si>
    <t>Фролов</t>
  </si>
  <si>
    <t>Степан</t>
  </si>
  <si>
    <t>Р0448</t>
  </si>
  <si>
    <t>Черновол</t>
  </si>
  <si>
    <t>Р0449</t>
  </si>
  <si>
    <t>Шахин</t>
  </si>
  <si>
    <t>Р0450</t>
  </si>
  <si>
    <t>Юдин</t>
  </si>
  <si>
    <t>Марк</t>
  </si>
  <si>
    <t>Р0451</t>
  </si>
  <si>
    <t>Барашева</t>
  </si>
  <si>
    <t>Эллина</t>
  </si>
  <si>
    <t>Далмировна</t>
  </si>
  <si>
    <t>Р0501</t>
  </si>
  <si>
    <t>Зазовская</t>
  </si>
  <si>
    <t>Р0502</t>
  </si>
  <si>
    <t>Кавтарева</t>
  </si>
  <si>
    <t>Ярославовна</t>
  </si>
  <si>
    <t>Р0503</t>
  </si>
  <si>
    <t>Казанцева</t>
  </si>
  <si>
    <t>Р0504</t>
  </si>
  <si>
    <t>Лячин</t>
  </si>
  <si>
    <t>Р0505</t>
  </si>
  <si>
    <t>Пак</t>
  </si>
  <si>
    <t>Р0506</t>
  </si>
  <si>
    <t>Либенецкая</t>
  </si>
  <si>
    <t>Р0507</t>
  </si>
  <si>
    <t>Сурикова</t>
  </si>
  <si>
    <t>Владислава</t>
  </si>
  <si>
    <t>Р0508</t>
  </si>
  <si>
    <t>Тутринов</t>
  </si>
  <si>
    <t>Георгий</t>
  </si>
  <si>
    <t>Р0509</t>
  </si>
  <si>
    <t>Никитина</t>
  </si>
  <si>
    <t>Р0510</t>
  </si>
  <si>
    <t>Чернышева</t>
  </si>
  <si>
    <t>Р0511</t>
  </si>
  <si>
    <t>Гариковна</t>
  </si>
  <si>
    <t>Р0512</t>
  </si>
  <si>
    <t>Барсегян</t>
  </si>
  <si>
    <t>Элина</t>
  </si>
  <si>
    <t>Араиковна</t>
  </si>
  <si>
    <t>Р0513</t>
  </si>
  <si>
    <t>Вологина</t>
  </si>
  <si>
    <t>Таисия</t>
  </si>
  <si>
    <t>Р0514</t>
  </si>
  <si>
    <t>Илюхина</t>
  </si>
  <si>
    <t>Р0515</t>
  </si>
  <si>
    <t>Масло</t>
  </si>
  <si>
    <t>Р0516</t>
  </si>
  <si>
    <t>Р0517</t>
  </si>
  <si>
    <t>Юсуповна</t>
  </si>
  <si>
    <t>Р0518</t>
  </si>
  <si>
    <t>Тигран</t>
  </si>
  <si>
    <t>Арамович</t>
  </si>
  <si>
    <t>Р0605</t>
  </si>
  <si>
    <t>Бобров</t>
  </si>
  <si>
    <t>Р0603</t>
  </si>
  <si>
    <t>Ракутин</t>
  </si>
  <si>
    <t>Тихон</t>
  </si>
  <si>
    <t>Р0604</t>
  </si>
  <si>
    <t>Румянцева</t>
  </si>
  <si>
    <t>Р0607</t>
  </si>
  <si>
    <t>Р0608</t>
  </si>
  <si>
    <t>Петрова</t>
  </si>
  <si>
    <t>Р0609</t>
  </si>
  <si>
    <t>Баталова</t>
  </si>
  <si>
    <t>Р0611</t>
  </si>
  <si>
    <t>Григоревская</t>
  </si>
  <si>
    <t>Р0606</t>
  </si>
  <si>
    <t>Блохина</t>
  </si>
  <si>
    <t>Р0612</t>
  </si>
  <si>
    <t>Нурмухамедов</t>
  </si>
  <si>
    <t>Марат</t>
  </si>
  <si>
    <t>Р0602</t>
  </si>
  <si>
    <t>Р0610</t>
  </si>
  <si>
    <t>Фещенко</t>
  </si>
  <si>
    <t>Ростислав</t>
  </si>
  <si>
    <t>Р0613</t>
  </si>
  <si>
    <t>Якимов</t>
  </si>
  <si>
    <t>Добрыня</t>
  </si>
  <si>
    <t>Р0601</t>
  </si>
  <si>
    <t>Карелина</t>
  </si>
  <si>
    <t>Кильницкий</t>
  </si>
  <si>
    <t>Р0702</t>
  </si>
  <si>
    <t>Зайцева</t>
  </si>
  <si>
    <t>Р0703</t>
  </si>
  <si>
    <t>Горельникова</t>
  </si>
  <si>
    <t>Р0704</t>
  </si>
  <si>
    <t>Соловьева</t>
  </si>
  <si>
    <t>Р0705</t>
  </si>
  <si>
    <t>Ставенчук</t>
  </si>
  <si>
    <t>Р0706</t>
  </si>
  <si>
    <t>Старостина</t>
  </si>
  <si>
    <t>Р0707</t>
  </si>
  <si>
    <t>Р0708</t>
  </si>
  <si>
    <t>Липатова</t>
  </si>
  <si>
    <t>Р0709</t>
  </si>
  <si>
    <t>Нуцков</t>
  </si>
  <si>
    <t>Р0710</t>
  </si>
  <si>
    <t>Саакян</t>
  </si>
  <si>
    <t>Мэри</t>
  </si>
  <si>
    <t>Акоповна</t>
  </si>
  <si>
    <t>Р0711</t>
  </si>
  <si>
    <t>Тверитин</t>
  </si>
  <si>
    <t>Р0712</t>
  </si>
  <si>
    <t>Торин</t>
  </si>
  <si>
    <t>Р0713</t>
  </si>
  <si>
    <t>Трухачева</t>
  </si>
  <si>
    <t>Р0714</t>
  </si>
  <si>
    <t>Анисимов</t>
  </si>
  <si>
    <t>Леонидович</t>
  </si>
  <si>
    <t>Бабушкин</t>
  </si>
  <si>
    <t>Р0803</t>
  </si>
  <si>
    <t>Темнякова</t>
  </si>
  <si>
    <t>Котелева</t>
  </si>
  <si>
    <t>Курах</t>
  </si>
  <si>
    <t>Мишуков</t>
  </si>
  <si>
    <t>Тилл</t>
  </si>
  <si>
    <t>Христиан</t>
  </si>
  <si>
    <t>Киселев</t>
  </si>
  <si>
    <t>Р0809</t>
  </si>
  <si>
    <t>Макухин</t>
  </si>
  <si>
    <t>Сосина</t>
  </si>
  <si>
    <t>Щербаков</t>
  </si>
  <si>
    <t>Тимур</t>
  </si>
  <si>
    <t>Юрасова</t>
  </si>
  <si>
    <t>Субботина</t>
  </si>
  <si>
    <t>Р0907</t>
  </si>
  <si>
    <t>Трофимов</t>
  </si>
  <si>
    <t>Р0908</t>
  </si>
  <si>
    <t>Федосеев</t>
  </si>
  <si>
    <t>Р0909</t>
  </si>
  <si>
    <t>Щедров</t>
  </si>
  <si>
    <t>Р0910</t>
  </si>
  <si>
    <t>Волкова</t>
  </si>
  <si>
    <t>Р0902</t>
  </si>
  <si>
    <t>Овчинников</t>
  </si>
  <si>
    <t>Приймак</t>
  </si>
  <si>
    <t>Прокопенко</t>
  </si>
  <si>
    <t>Ярослав</t>
  </si>
  <si>
    <t>Р0901</t>
  </si>
  <si>
    <t>Кондырева</t>
  </si>
  <si>
    <t>Р0903</t>
  </si>
  <si>
    <t>Соколов</t>
  </si>
  <si>
    <t>Р0906</t>
  </si>
  <si>
    <t>Бойкова</t>
  </si>
  <si>
    <t>Р1001</t>
  </si>
  <si>
    <t>Григоревский</t>
  </si>
  <si>
    <t>Р1002</t>
  </si>
  <si>
    <t>Кириллов</t>
  </si>
  <si>
    <t>Денис</t>
  </si>
  <si>
    <t>Р1003</t>
  </si>
  <si>
    <t>Прыгунов</t>
  </si>
  <si>
    <t>Р1004</t>
  </si>
  <si>
    <t>Р1005</t>
  </si>
  <si>
    <t>Хватов</t>
  </si>
  <si>
    <t>Антон</t>
  </si>
  <si>
    <t>Р1006</t>
  </si>
  <si>
    <t>Р1007</t>
  </si>
  <si>
    <t>Багрова</t>
  </si>
  <si>
    <t>Р1008</t>
  </si>
  <si>
    <t>Р1009</t>
  </si>
  <si>
    <t>Проваленникова</t>
  </si>
  <si>
    <t>Алёна</t>
  </si>
  <si>
    <t>Р1010</t>
  </si>
  <si>
    <t>Р1101</t>
  </si>
  <si>
    <t>Козлова</t>
  </si>
  <si>
    <t>Лана</t>
  </si>
  <si>
    <t>Р1102</t>
  </si>
  <si>
    <t>Колупаев</t>
  </si>
  <si>
    <t>Р1103</t>
  </si>
  <si>
    <t>Р1104</t>
  </si>
  <si>
    <t>Мустафаева</t>
  </si>
  <si>
    <t>Эмилья</t>
  </si>
  <si>
    <t>Фаридовна</t>
  </si>
  <si>
    <t>Р1105</t>
  </si>
  <si>
    <t>Новосёлова</t>
  </si>
  <si>
    <t>Р1106</t>
  </si>
  <si>
    <t>Сиднева</t>
  </si>
  <si>
    <t>Р1107</t>
  </si>
  <si>
    <t>Р1108</t>
  </si>
  <si>
    <t>Базунова</t>
  </si>
  <si>
    <t>Новожилова</t>
  </si>
  <si>
    <t>Вострикова</t>
  </si>
  <si>
    <t>Жилина</t>
  </si>
  <si>
    <t>Глумов</t>
  </si>
  <si>
    <t>Лапынин</t>
  </si>
  <si>
    <t>Бутяков</t>
  </si>
  <si>
    <t>Голикова</t>
  </si>
  <si>
    <t>Карабанова</t>
  </si>
  <si>
    <t>Кондратьева</t>
  </si>
  <si>
    <t>Власов</t>
  </si>
  <si>
    <t>Сауренко</t>
  </si>
  <si>
    <t>Бояркин</t>
  </si>
  <si>
    <t>Борисович</t>
  </si>
  <si>
    <t>Калачин</t>
  </si>
  <si>
    <t>Праведников</t>
  </si>
  <si>
    <t>Рябова</t>
  </si>
  <si>
    <t>Львов</t>
  </si>
  <si>
    <t>Курнакова</t>
  </si>
  <si>
    <t>Реснянский</t>
  </si>
  <si>
    <t>Богдан</t>
  </si>
  <si>
    <t>Брюханов</t>
  </si>
  <si>
    <t>Крючкова</t>
  </si>
  <si>
    <t>Непша</t>
  </si>
  <si>
    <t>Костюхина</t>
  </si>
  <si>
    <t>Р0904</t>
  </si>
  <si>
    <t>Очилова</t>
  </si>
  <si>
    <t>Севинч</t>
  </si>
  <si>
    <t>Абдурахмоновна</t>
  </si>
  <si>
    <t>Лисица</t>
  </si>
  <si>
    <t>Кикоть</t>
  </si>
  <si>
    <t>Артёмович</t>
  </si>
  <si>
    <t>Саморукова</t>
  </si>
  <si>
    <t>Щербакова</t>
  </si>
  <si>
    <t>Валентиновна</t>
  </si>
  <si>
    <t>Игнатова</t>
  </si>
  <si>
    <t>Артёмовна</t>
  </si>
  <si>
    <t>Сизова</t>
  </si>
  <si>
    <t>Искандерова</t>
  </si>
  <si>
    <t>Тельман</t>
  </si>
  <si>
    <t>Саврасова</t>
  </si>
  <si>
    <t>Астапчик</t>
  </si>
  <si>
    <t>Гагарина</t>
  </si>
  <si>
    <t>Летучкин</t>
  </si>
  <si>
    <t>Дурынина</t>
  </si>
  <si>
    <t>Никулин</t>
  </si>
  <si>
    <t>Семен</t>
  </si>
  <si>
    <t>Кабакин</t>
  </si>
  <si>
    <t>Наговонская</t>
  </si>
  <si>
    <t>Лада</t>
  </si>
  <si>
    <t>Юрко</t>
  </si>
  <si>
    <t>Бутенкова</t>
  </si>
  <si>
    <t>Шеремет</t>
  </si>
  <si>
    <t>Подобряев</t>
  </si>
  <si>
    <t>Григорьев</t>
  </si>
  <si>
    <t>Жужакин</t>
  </si>
  <si>
    <t>Игумнова</t>
  </si>
  <si>
    <t>Антонина</t>
  </si>
  <si>
    <t>Дыхова</t>
  </si>
  <si>
    <t>Сафонова</t>
  </si>
  <si>
    <t>Виталия</t>
  </si>
  <si>
    <t>Егорова</t>
  </si>
  <si>
    <t>Марьяна</t>
  </si>
  <si>
    <t>Шипеленко</t>
  </si>
  <si>
    <t>Осипова</t>
  </si>
  <si>
    <t>Матвеева</t>
  </si>
  <si>
    <t>Пингина</t>
  </si>
  <si>
    <t>Зимина</t>
  </si>
  <si>
    <t>Кахмоля</t>
  </si>
  <si>
    <t>Кашина</t>
  </si>
  <si>
    <t>Костюкович</t>
  </si>
  <si>
    <t>Валерьевич</t>
  </si>
  <si>
    <t>Пеганов</t>
  </si>
  <si>
    <t>Подобряева</t>
  </si>
  <si>
    <t>Лидия</t>
  </si>
  <si>
    <t>Войтович</t>
  </si>
  <si>
    <t>Русланович</t>
  </si>
  <si>
    <t>Дудич</t>
  </si>
  <si>
    <t>Нуцкова</t>
  </si>
  <si>
    <t>Попова</t>
  </si>
  <si>
    <t>Софья</t>
  </si>
  <si>
    <t>Савчук</t>
  </si>
  <si>
    <t>Наталия</t>
  </si>
  <si>
    <t>Хайрулина</t>
  </si>
  <si>
    <t>Тихонов</t>
  </si>
  <si>
    <t>Федеева</t>
  </si>
  <si>
    <t>Бакалдин</t>
  </si>
  <si>
    <t>Семенова</t>
  </si>
  <si>
    <t>Дерюга</t>
  </si>
  <si>
    <t>Нюнина</t>
  </si>
  <si>
    <t>Понамарева</t>
  </si>
  <si>
    <t>Р0994</t>
  </si>
  <si>
    <t>Потапов</t>
  </si>
  <si>
    <t>Р0905</t>
  </si>
  <si>
    <t>Романенко</t>
  </si>
  <si>
    <t>Шулаев</t>
  </si>
  <si>
    <t>Алимов</t>
  </si>
  <si>
    <t>Филатова</t>
  </si>
  <si>
    <t>Ника</t>
  </si>
  <si>
    <t>Кубарева</t>
  </si>
  <si>
    <t>Добров</t>
  </si>
  <si>
    <t>Осинкин</t>
  </si>
  <si>
    <t>Федькин</t>
  </si>
  <si>
    <t>Шумов</t>
  </si>
  <si>
    <t>Виктор</t>
  </si>
  <si>
    <t>Пвлович</t>
  </si>
  <si>
    <t>Р1109</t>
  </si>
  <si>
    <t>Андреев</t>
  </si>
  <si>
    <t>Р1110</t>
  </si>
  <si>
    <t>Ершова</t>
  </si>
  <si>
    <t>Майоров</t>
  </si>
  <si>
    <t>Анатолий</t>
  </si>
  <si>
    <t>Снесарева</t>
  </si>
  <si>
    <t>Ткачёва</t>
  </si>
  <si>
    <t>Вера</t>
  </si>
  <si>
    <t>Кузнечихина</t>
  </si>
  <si>
    <t>Чёрная</t>
  </si>
  <si>
    <t>Нарижная</t>
  </si>
  <si>
    <t>Наумова</t>
  </si>
  <si>
    <t>Агафонова</t>
  </si>
  <si>
    <t>Аверкиева</t>
  </si>
  <si>
    <t>Горев</t>
  </si>
  <si>
    <t>Чевидаев</t>
  </si>
  <si>
    <t>Даниэль</t>
  </si>
  <si>
    <t>Геннадьевич</t>
  </si>
  <si>
    <t>Горюшин</t>
  </si>
  <si>
    <t>Дикарева</t>
  </si>
  <si>
    <t>Рыбакова</t>
  </si>
  <si>
    <t>Львова</t>
  </si>
  <si>
    <t>Сидоров</t>
  </si>
  <si>
    <t>Щекина</t>
  </si>
  <si>
    <t>Жданова</t>
  </si>
  <si>
    <t>Корнева</t>
  </si>
  <si>
    <t>Шмяткова</t>
  </si>
  <si>
    <t>Алена</t>
  </si>
  <si>
    <t>Духленков</t>
  </si>
  <si>
    <t>Образцов</t>
  </si>
  <si>
    <t>Новиков</t>
  </si>
  <si>
    <t>Мокошева</t>
  </si>
  <si>
    <t>Снежана</t>
  </si>
  <si>
    <t>Рогов</t>
  </si>
  <si>
    <t>Неустроев</t>
  </si>
  <si>
    <t>Великанова</t>
  </si>
  <si>
    <t>Пузанов</t>
  </si>
  <si>
    <t>Лысенко</t>
  </si>
  <si>
    <t>Глазков</t>
  </si>
  <si>
    <t>Федотова</t>
  </si>
  <si>
    <t>Шульпенков</t>
  </si>
  <si>
    <t>Одинцова</t>
  </si>
  <si>
    <t>Марина</t>
  </si>
  <si>
    <t>Луговкин</t>
  </si>
  <si>
    <t>Одинаев</t>
  </si>
  <si>
    <t>Исмоил</t>
  </si>
  <si>
    <t>Тохиршоевич</t>
  </si>
  <si>
    <t>Енаев</t>
  </si>
  <si>
    <t>Финогенов</t>
  </si>
  <si>
    <t>Ярославович</t>
  </si>
  <si>
    <t>Толков</t>
  </si>
  <si>
    <t>Струц</t>
  </si>
  <si>
    <t>Ситникова</t>
  </si>
  <si>
    <t>Людмила</t>
  </si>
  <si>
    <t>Феликсовна</t>
  </si>
  <si>
    <t>Лымарчук</t>
  </si>
  <si>
    <t>Мартьянова</t>
  </si>
  <si>
    <t>Куркина</t>
  </si>
  <si>
    <t>Лавренова</t>
  </si>
  <si>
    <t>Есипов</t>
  </si>
  <si>
    <t>Серухов</t>
  </si>
  <si>
    <t>Зелентина</t>
  </si>
  <si>
    <t>Глазкова</t>
  </si>
  <si>
    <t>Морозова</t>
  </si>
  <si>
    <t>Плакидкина</t>
  </si>
  <si>
    <t>Анжела</t>
  </si>
  <si>
    <t>Мареев</t>
  </si>
  <si>
    <t>Бурьяненко</t>
  </si>
  <si>
    <t>Мирослав</t>
  </si>
  <si>
    <t>Селюков</t>
  </si>
  <si>
    <t>Юрий</t>
  </si>
  <si>
    <t>Лейла</t>
  </si>
  <si>
    <t>Мухаммодикболи</t>
  </si>
  <si>
    <t>Давлатджон</t>
  </si>
  <si>
    <t>Бахмут</t>
  </si>
  <si>
    <t>Лапишина</t>
  </si>
  <si>
    <t>Позднякова</t>
  </si>
  <si>
    <t>Геннадьевна</t>
  </si>
  <si>
    <t>Хисайнов</t>
  </si>
  <si>
    <t>Ифтихор</t>
  </si>
  <si>
    <t>Шолмонович</t>
  </si>
  <si>
    <t>Шадрина</t>
  </si>
  <si>
    <t>Юдакова</t>
  </si>
  <si>
    <t>Вавилов</t>
  </si>
  <si>
    <t>Елизаров</t>
  </si>
  <si>
    <t>Орлов</t>
  </si>
  <si>
    <t>Камрон</t>
  </si>
  <si>
    <t>Шадмонович</t>
  </si>
  <si>
    <t>Зубкова</t>
  </si>
  <si>
    <t>Зенин-Земляков</t>
  </si>
  <si>
    <t>Маслова</t>
  </si>
  <si>
    <t>Петр</t>
  </si>
  <si>
    <t>Мамедов</t>
  </si>
  <si>
    <t>Магамед</t>
  </si>
  <si>
    <t>Оксана</t>
  </si>
  <si>
    <t>Самойлов</t>
  </si>
  <si>
    <t>Хусаенова</t>
  </si>
  <si>
    <t>Селеткова</t>
  </si>
  <si>
    <t>Владиславовона</t>
  </si>
  <si>
    <t>Кукушкина</t>
  </si>
  <si>
    <t>Самойлова</t>
  </si>
  <si>
    <t>Феодосия</t>
  </si>
  <si>
    <t>Артюшкова</t>
  </si>
  <si>
    <t>Котвицкая</t>
  </si>
  <si>
    <t>Бороздина</t>
  </si>
  <si>
    <t>Аллексеевна</t>
  </si>
  <si>
    <t>Григорьева</t>
  </si>
  <si>
    <t>Егоровна</t>
  </si>
  <si>
    <t>Куликова</t>
  </si>
  <si>
    <t>Литвинчук</t>
  </si>
  <si>
    <t>Валентина</t>
  </si>
  <si>
    <t>Мальцева</t>
  </si>
  <si>
    <t>Нина</t>
  </si>
  <si>
    <t>Балашова</t>
  </si>
  <si>
    <t>Верхотурова</t>
  </si>
  <si>
    <t>Борисовна</t>
  </si>
  <si>
    <t>Горюнова</t>
  </si>
  <si>
    <t>Нверовна</t>
  </si>
  <si>
    <t>Герман</t>
  </si>
  <si>
    <t>Григорьевич</t>
  </si>
  <si>
    <t>Кряжов</t>
  </si>
  <si>
    <t>Владимир</t>
  </si>
  <si>
    <t>Ваагновна</t>
  </si>
  <si>
    <t>Норский</t>
  </si>
  <si>
    <t>РЯ0501</t>
  </si>
  <si>
    <t>РЯ0502</t>
  </si>
  <si>
    <t>Рада</t>
  </si>
  <si>
    <t>РЯ0503</t>
  </si>
  <si>
    <t>Филимонова</t>
  </si>
  <si>
    <t>РЯ0602</t>
  </si>
  <si>
    <t>РЯ0701</t>
  </si>
  <si>
    <t>РЯ0702</t>
  </si>
  <si>
    <t>РЯ0801</t>
  </si>
  <si>
    <t>РЯ0802</t>
  </si>
  <si>
    <t>Беляев</t>
  </si>
  <si>
    <t>Федор</t>
  </si>
  <si>
    <t>РЯ0901</t>
  </si>
  <si>
    <t>Панков</t>
  </si>
  <si>
    <t>РЯ0902</t>
  </si>
  <si>
    <t>РЯ0903</t>
  </si>
  <si>
    <t>Овсянников</t>
  </si>
  <si>
    <t>Созин</t>
  </si>
  <si>
    <t>Ершов</t>
  </si>
  <si>
    <t>Михайлова</t>
  </si>
  <si>
    <t>Тормышева</t>
  </si>
  <si>
    <t>Яковлевна</t>
  </si>
  <si>
    <t>Енова</t>
  </si>
  <si>
    <t>Семёнова</t>
  </si>
  <si>
    <t>Фёдоров</t>
  </si>
  <si>
    <t>Харламова</t>
  </si>
  <si>
    <t>Милякова</t>
  </si>
  <si>
    <t>Яковлев</t>
  </si>
  <si>
    <t>Короткова</t>
  </si>
  <si>
    <t>Саарян</t>
  </si>
  <si>
    <t>Мариам</t>
  </si>
  <si>
    <t>Артуровна</t>
  </si>
  <si>
    <t>Слободян</t>
  </si>
  <si>
    <t>Толкунова</t>
  </si>
  <si>
    <t>Ганошина</t>
  </si>
  <si>
    <t>Кольцов</t>
  </si>
  <si>
    <t>Мазурова</t>
  </si>
  <si>
    <t>Шевченко</t>
  </si>
  <si>
    <t>Макар</t>
  </si>
  <si>
    <t>Крайнов</t>
  </si>
  <si>
    <t>Болдырев</t>
  </si>
  <si>
    <t>Гущина</t>
  </si>
  <si>
    <t>Зоя</t>
  </si>
  <si>
    <t>Барлов</t>
  </si>
  <si>
    <t>Кудряшова</t>
  </si>
  <si>
    <t>Мухина</t>
  </si>
  <si>
    <t>Сарычев</t>
  </si>
  <si>
    <t>Брындина</t>
  </si>
  <si>
    <t>Гусакова</t>
  </si>
  <si>
    <t>Шалаева</t>
  </si>
  <si>
    <t>Протасов</t>
  </si>
  <si>
    <t>Хафизова</t>
  </si>
  <si>
    <t>Рената</t>
  </si>
  <si>
    <t>Ильясовна</t>
  </si>
  <si>
    <t>Ефимовна</t>
  </si>
  <si>
    <t>Догадаева</t>
  </si>
  <si>
    <t>Ярослава</t>
  </si>
  <si>
    <t>Зубков</t>
  </si>
  <si>
    <t>Георгиевна</t>
  </si>
  <si>
    <t>Стась</t>
  </si>
  <si>
    <t>Матрона</t>
  </si>
  <si>
    <t>Музыченко</t>
  </si>
  <si>
    <t>Тимофеева</t>
  </si>
  <si>
    <t>Мхоян</t>
  </si>
  <si>
    <t>Инеса</t>
  </si>
  <si>
    <t>Норайровна</t>
  </si>
  <si>
    <t>Попов</t>
  </si>
  <si>
    <t>Родион</t>
  </si>
  <si>
    <t>Астахова</t>
  </si>
  <si>
    <t>Зизин</t>
  </si>
  <si>
    <t>Колесов</t>
  </si>
  <si>
    <t>Р0816</t>
  </si>
  <si>
    <t>Гулян</t>
  </si>
  <si>
    <t>Севакович</t>
  </si>
  <si>
    <t>Р0815</t>
  </si>
  <si>
    <t>Зарайский</t>
  </si>
  <si>
    <t>Рубан</t>
  </si>
  <si>
    <t>Сенин</t>
  </si>
  <si>
    <t>Григорий</t>
  </si>
  <si>
    <t>Логинова</t>
  </si>
  <si>
    <t>Коряка</t>
  </si>
  <si>
    <t>Платон</t>
  </si>
  <si>
    <t>Филиппович</t>
  </si>
  <si>
    <t>Мартынов</t>
  </si>
  <si>
    <t>Лебедев</t>
  </si>
  <si>
    <t>Анахасян</t>
  </si>
  <si>
    <t>Севак</t>
  </si>
  <si>
    <t>Артурович</t>
  </si>
  <si>
    <t>Р0814</t>
  </si>
  <si>
    <t>Яковлева</t>
  </si>
  <si>
    <t>Клюева</t>
  </si>
  <si>
    <t>Р0819</t>
  </si>
  <si>
    <t>Болдырева</t>
  </si>
  <si>
    <t>Вуколова</t>
  </si>
  <si>
    <t>Р0820</t>
  </si>
  <si>
    <t>Уваров</t>
  </si>
  <si>
    <t>Р0818</t>
  </si>
  <si>
    <t>Р0817</t>
  </si>
  <si>
    <t>Вавейкова</t>
  </si>
  <si>
    <t>Сапожник</t>
  </si>
  <si>
    <t>Р0911</t>
  </si>
  <si>
    <t>Ивочкина</t>
  </si>
  <si>
    <t>Сенчуков</t>
  </si>
  <si>
    <t>Антошин</t>
  </si>
  <si>
    <t>Тюрин</t>
  </si>
  <si>
    <t>Еремина</t>
  </si>
  <si>
    <t>Хритин</t>
  </si>
  <si>
    <t>Старченко</t>
  </si>
  <si>
    <t>Миронов</t>
  </si>
  <si>
    <t>Массим</t>
  </si>
  <si>
    <t>Зубова</t>
  </si>
  <si>
    <t>Лазарева</t>
  </si>
  <si>
    <t>Клещенок</t>
  </si>
  <si>
    <t>Данилович</t>
  </si>
  <si>
    <t>Золотоус</t>
  </si>
  <si>
    <t>Палакян</t>
  </si>
  <si>
    <t>Валерикович</t>
  </si>
  <si>
    <t>Разина</t>
  </si>
  <si>
    <t>Игнатьева</t>
  </si>
  <si>
    <t>Корчагин</t>
  </si>
  <si>
    <t>Охапкина</t>
  </si>
  <si>
    <t>Скизерли</t>
  </si>
  <si>
    <t>Аксенова</t>
  </si>
  <si>
    <t>Воробьев</t>
  </si>
  <si>
    <t>Граськова</t>
  </si>
  <si>
    <t>Плеханова</t>
  </si>
  <si>
    <t>Алла</t>
  </si>
  <si>
    <t>Чугункина</t>
  </si>
  <si>
    <t>Власова</t>
  </si>
  <si>
    <t>Кудряшов</t>
  </si>
  <si>
    <t>Николаева</t>
  </si>
  <si>
    <t>Рябчук</t>
  </si>
  <si>
    <t>Евсей</t>
  </si>
  <si>
    <t>Сметанина</t>
  </si>
  <si>
    <t>Горбунова</t>
  </si>
  <si>
    <t>Силова</t>
  </si>
  <si>
    <t>Чичварин</t>
  </si>
  <si>
    <t>Имарова</t>
  </si>
  <si>
    <t>Тихомиров</t>
  </si>
  <si>
    <t>Вадим</t>
  </si>
  <si>
    <t>Алещенко</t>
  </si>
  <si>
    <t>Будилова</t>
  </si>
  <si>
    <t>Гуров</t>
  </si>
  <si>
    <t>Пантюшин</t>
  </si>
  <si>
    <t>Эйнар</t>
  </si>
  <si>
    <t>Новоселов</t>
  </si>
  <si>
    <t>Меликова</t>
  </si>
  <si>
    <t>Брянкина</t>
  </si>
  <si>
    <t>Лыпко</t>
  </si>
  <si>
    <t>Воронова</t>
  </si>
  <si>
    <t>Минеева</t>
  </si>
  <si>
    <t>Каролина</t>
  </si>
  <si>
    <t>Савельева</t>
  </si>
  <si>
    <t>Малец</t>
  </si>
  <si>
    <t>Барышева</t>
  </si>
  <si>
    <t>Брехунцов</t>
  </si>
  <si>
    <t>Клим</t>
  </si>
  <si>
    <t>Минаев</t>
  </si>
  <si>
    <t>Лев</t>
  </si>
  <si>
    <t>Кузьмина</t>
  </si>
  <si>
    <t>Полетаев</t>
  </si>
  <si>
    <t>Шишов</t>
  </si>
  <si>
    <t>Давид</t>
  </si>
  <si>
    <t>Миловидов</t>
  </si>
  <si>
    <t>Клемин</t>
  </si>
  <si>
    <t>Большакова</t>
  </si>
  <si>
    <t>Надежда</t>
  </si>
  <si>
    <t>Никонова</t>
  </si>
  <si>
    <t>Злата</t>
  </si>
  <si>
    <t>Цветкова</t>
  </si>
  <si>
    <t>Кирилловна</t>
  </si>
  <si>
    <t>Кукушкин</t>
  </si>
  <si>
    <t>Новоселова</t>
  </si>
  <si>
    <t>Юшинова</t>
  </si>
  <si>
    <t>Шидловская</t>
  </si>
  <si>
    <t>Киселева</t>
  </si>
  <si>
    <t>Аксиния</t>
  </si>
  <si>
    <t>Кондрашов</t>
  </si>
  <si>
    <t>Борис</t>
  </si>
  <si>
    <t>Эдуардович</t>
  </si>
  <si>
    <t>Руднева</t>
  </si>
  <si>
    <t>Манучаровна</t>
  </si>
  <si>
    <t>Леонтьев</t>
  </si>
  <si>
    <t>Туркова</t>
  </si>
  <si>
    <t>Яганшина</t>
  </si>
  <si>
    <t>Фадеева</t>
  </si>
  <si>
    <t>Чезганова</t>
  </si>
  <si>
    <t>Чамян</t>
  </si>
  <si>
    <t>Альбертович</t>
  </si>
  <si>
    <t>Нещеретняя</t>
  </si>
  <si>
    <t>РЯ0401</t>
  </si>
  <si>
    <t>Афанасьева</t>
  </si>
  <si>
    <t>РЯ0402</t>
  </si>
  <si>
    <t>Артюхова</t>
  </si>
  <si>
    <t>Зарина</t>
  </si>
  <si>
    <t>Уткировна</t>
  </si>
  <si>
    <t>РЯ0403</t>
  </si>
  <si>
    <t>Крылов</t>
  </si>
  <si>
    <t>РЯ0601</t>
  </si>
  <si>
    <t>Дёмина</t>
  </si>
  <si>
    <t>Артёмов</t>
  </si>
  <si>
    <t>РЯ0703</t>
  </si>
  <si>
    <t>Джакупова</t>
  </si>
  <si>
    <t>Сара</t>
  </si>
  <si>
    <t>Султанбековна</t>
  </si>
  <si>
    <t>РЯ0704</t>
  </si>
  <si>
    <t>Мареева</t>
  </si>
  <si>
    <t>Андреева</t>
  </si>
  <si>
    <t>р0401</t>
  </si>
  <si>
    <t>р0402</t>
  </si>
  <si>
    <t>р0403</t>
  </si>
  <si>
    <t>Шорина</t>
  </si>
  <si>
    <t>р0404</t>
  </si>
  <si>
    <t>Кириллова</t>
  </si>
  <si>
    <t>р0405</t>
  </si>
  <si>
    <t>Кручинина</t>
  </si>
  <si>
    <t>р0406</t>
  </si>
  <si>
    <t>р0407</t>
  </si>
  <si>
    <t>Виткаускас</t>
  </si>
  <si>
    <t>Влад</t>
  </si>
  <si>
    <t>р0408</t>
  </si>
  <si>
    <t>Иванец</t>
  </si>
  <si>
    <t>р0409</t>
  </si>
  <si>
    <t>Галета</t>
  </si>
  <si>
    <t>р0410</t>
  </si>
  <si>
    <t>Калайджян</t>
  </si>
  <si>
    <t>Егишевна</t>
  </si>
  <si>
    <t>р0411</t>
  </si>
  <si>
    <t>Юмшанова</t>
  </si>
  <si>
    <t>р0412</t>
  </si>
  <si>
    <t>Савельев</t>
  </si>
  <si>
    <t>р0413</t>
  </si>
  <si>
    <t>Русаков</t>
  </si>
  <si>
    <t>р0414</t>
  </si>
  <si>
    <t>р0415</t>
  </si>
  <si>
    <t>р0416</t>
  </si>
  <si>
    <t>Белей</t>
  </si>
  <si>
    <t>р0417</t>
  </si>
  <si>
    <t>Шамиливич</t>
  </si>
  <si>
    <t>р0418</t>
  </si>
  <si>
    <t>Закарян</t>
  </si>
  <si>
    <t>Артур</t>
  </si>
  <si>
    <t>Вагинакович</t>
  </si>
  <si>
    <t>р0419</t>
  </si>
  <si>
    <t>Дахундаридзе</t>
  </si>
  <si>
    <t>Лери</t>
  </si>
  <si>
    <t>Картлович</t>
  </si>
  <si>
    <t>р0420</t>
  </si>
  <si>
    <t>Кочева</t>
  </si>
  <si>
    <t>р0421</t>
  </si>
  <si>
    <t>Егармина</t>
  </si>
  <si>
    <t>р0422</t>
  </si>
  <si>
    <t>Труфанов</t>
  </si>
  <si>
    <t>р0423</t>
  </si>
  <si>
    <t>р0424</t>
  </si>
  <si>
    <t>Крошева</t>
  </si>
  <si>
    <t>р0425</t>
  </si>
  <si>
    <t>р0426</t>
  </si>
  <si>
    <t>Цуркан</t>
  </si>
  <si>
    <t>Марчеловна</t>
  </si>
  <si>
    <t>р0501</t>
  </si>
  <si>
    <t>Бузаева</t>
  </si>
  <si>
    <t>р0502</t>
  </si>
  <si>
    <t>Серов</t>
  </si>
  <si>
    <t>р0503</t>
  </si>
  <si>
    <t>Масягин</t>
  </si>
  <si>
    <t>р0504</t>
  </si>
  <si>
    <t>Рамзин</t>
  </si>
  <si>
    <t>Константинович</t>
  </si>
  <si>
    <t>р0505</t>
  </si>
  <si>
    <t>юрий</t>
  </si>
  <si>
    <t>р0506</t>
  </si>
  <si>
    <t>Медовская</t>
  </si>
  <si>
    <t>р0507</t>
  </si>
  <si>
    <t>Абдуразакова</t>
  </si>
  <si>
    <t>Аминат</t>
  </si>
  <si>
    <t>Шихмирзаевна</t>
  </si>
  <si>
    <t>р0508</t>
  </si>
  <si>
    <t>Толокнова</t>
  </si>
  <si>
    <t>р0509</t>
  </si>
  <si>
    <t>Книи</t>
  </si>
  <si>
    <t>р0510</t>
  </si>
  <si>
    <t>Данилова</t>
  </si>
  <si>
    <t>р0601</t>
  </si>
  <si>
    <t>Юмшанов</t>
  </si>
  <si>
    <t>р0602</t>
  </si>
  <si>
    <t>яна</t>
  </si>
  <si>
    <t>р0603</t>
  </si>
  <si>
    <t>Сулейманов</t>
  </si>
  <si>
    <t>Дамирович</t>
  </si>
  <si>
    <t>р0604</t>
  </si>
  <si>
    <t>Ефимычев</t>
  </si>
  <si>
    <t>р0605</t>
  </si>
  <si>
    <t>Салмин</t>
  </si>
  <si>
    <t>Яковлевич</t>
  </si>
  <si>
    <t>р0606</t>
  </si>
  <si>
    <t>Овчинникова</t>
  </si>
  <si>
    <t>анастасия</t>
  </si>
  <si>
    <t>р0607</t>
  </si>
  <si>
    <t>Малышкин</t>
  </si>
  <si>
    <t>р0608</t>
  </si>
  <si>
    <t>р0609</t>
  </si>
  <si>
    <t>Фоос</t>
  </si>
  <si>
    <t>Радмир</t>
  </si>
  <si>
    <t>р0610</t>
  </si>
  <si>
    <t>Добряков</t>
  </si>
  <si>
    <t>р0611</t>
  </si>
  <si>
    <t>Мазалов</t>
  </si>
  <si>
    <t>р0612</t>
  </si>
  <si>
    <t>Еремин</t>
  </si>
  <si>
    <t>р0613</t>
  </si>
  <si>
    <t>Талыбов</t>
  </si>
  <si>
    <t>Эдуард</t>
  </si>
  <si>
    <t>Артемьевич</t>
  </si>
  <si>
    <t>р0614</t>
  </si>
  <si>
    <t>Зуев</t>
  </si>
  <si>
    <t>р0615</t>
  </si>
  <si>
    <t>Раков</t>
  </si>
  <si>
    <t>р0616</t>
  </si>
  <si>
    <t>Волков</t>
  </si>
  <si>
    <t>р0617</t>
  </si>
  <si>
    <t>Воейкова</t>
  </si>
  <si>
    <t>р0618</t>
  </si>
  <si>
    <t>Кузнецов</t>
  </si>
  <si>
    <t>р0619</t>
  </si>
  <si>
    <t>Горина</t>
  </si>
  <si>
    <t>р0620</t>
  </si>
  <si>
    <t>р0621</t>
  </si>
  <si>
    <t>Артамонова</t>
  </si>
  <si>
    <t>р0622</t>
  </si>
  <si>
    <t>р0623</t>
  </si>
  <si>
    <t>Шаренкова</t>
  </si>
  <si>
    <t>р0624</t>
  </si>
  <si>
    <t>Пантелеева</t>
  </si>
  <si>
    <t>р0625</t>
  </si>
  <si>
    <t>Касаткин</t>
  </si>
  <si>
    <t>р0626</t>
  </si>
  <si>
    <t>Аркова</t>
  </si>
  <si>
    <t>р0627</t>
  </si>
  <si>
    <t>Русецский</t>
  </si>
  <si>
    <t>р0628</t>
  </si>
  <si>
    <t>Куканова</t>
  </si>
  <si>
    <t>р0701</t>
  </si>
  <si>
    <t>Ждаков</t>
  </si>
  <si>
    <t>Витальевич</t>
  </si>
  <si>
    <t>р0702</t>
  </si>
  <si>
    <t>р0703</t>
  </si>
  <si>
    <t>Новицкий</t>
  </si>
  <si>
    <t>р0704</t>
  </si>
  <si>
    <t>Санакоева</t>
  </si>
  <si>
    <t>р0705</t>
  </si>
  <si>
    <t>Рыжова</t>
  </si>
  <si>
    <t>р0706</t>
  </si>
  <si>
    <t>р0707</t>
  </si>
  <si>
    <t>Милена</t>
  </si>
  <si>
    <t>Вагинаковна</t>
  </si>
  <si>
    <t>р0708</t>
  </si>
  <si>
    <t>р0709</t>
  </si>
  <si>
    <t>Кочеткова</t>
  </si>
  <si>
    <t>р0710</t>
  </si>
  <si>
    <t>Плешков</t>
  </si>
  <si>
    <t>Олег</t>
  </si>
  <si>
    <t>р0711</t>
  </si>
  <si>
    <t>р0712</t>
  </si>
  <si>
    <t>Корнилов</t>
  </si>
  <si>
    <t>р0713</t>
  </si>
  <si>
    <t>Корчагов</t>
  </si>
  <si>
    <t>р0714</t>
  </si>
  <si>
    <t>р0715</t>
  </si>
  <si>
    <t>Кузнецова</t>
  </si>
  <si>
    <t>р0801</t>
  </si>
  <si>
    <t>р0802</t>
  </si>
  <si>
    <t>Журавлева</t>
  </si>
  <si>
    <t>р0803</t>
  </si>
  <si>
    <t>Бпрсегян</t>
  </si>
  <si>
    <t>Леон</t>
  </si>
  <si>
    <t>Горикович</t>
  </si>
  <si>
    <t>р0804</t>
  </si>
  <si>
    <t>Зубишина</t>
  </si>
  <si>
    <t>р0901</t>
  </si>
  <si>
    <t>Фролова</t>
  </si>
  <si>
    <t>р0902</t>
  </si>
  <si>
    <t>Казакова</t>
  </si>
  <si>
    <t>р0903</t>
  </si>
  <si>
    <t>Шарагина</t>
  </si>
  <si>
    <t>р0904</t>
  </si>
  <si>
    <t>Солдатова</t>
  </si>
  <si>
    <t>р0905</t>
  </si>
  <si>
    <t>Расторгуева</t>
  </si>
  <si>
    <t>р0906</t>
  </si>
  <si>
    <t>Ушакова</t>
  </si>
  <si>
    <t>р0907</t>
  </si>
  <si>
    <t>р0908</t>
  </si>
  <si>
    <t>Гусельникова</t>
  </si>
  <si>
    <t>р0909</t>
  </si>
  <si>
    <t>Александрова</t>
  </si>
  <si>
    <t>р0910</t>
  </si>
  <si>
    <t>Киринчук</t>
  </si>
  <si>
    <t>р0911</t>
  </si>
  <si>
    <t>р0912</t>
  </si>
  <si>
    <t>Трунилов</t>
  </si>
  <si>
    <t>р1001</t>
  </si>
  <si>
    <t>Рушальщиков</t>
  </si>
  <si>
    <t>р1002</t>
  </si>
  <si>
    <t>Евгкньевич</t>
  </si>
  <si>
    <t>р1003</t>
  </si>
  <si>
    <t>Бахлова</t>
  </si>
  <si>
    <t>р1004</t>
  </si>
  <si>
    <t>Калиничнеко</t>
  </si>
  <si>
    <t>р1005</t>
  </si>
  <si>
    <t>Сбейх</t>
  </si>
  <si>
    <t>Лаура</t>
  </si>
  <si>
    <t>Алиевна</t>
  </si>
  <si>
    <t>р1006</t>
  </si>
  <si>
    <t>Терновская</t>
  </si>
  <si>
    <t>р1101</t>
  </si>
  <si>
    <t>Замарина</t>
  </si>
  <si>
    <t>р1102</t>
  </si>
  <si>
    <t>Платонова</t>
  </si>
  <si>
    <t>р1103</t>
  </si>
  <si>
    <t>Галеева</t>
  </si>
  <si>
    <t>р1104</t>
  </si>
  <si>
    <t>Алябьева</t>
  </si>
  <si>
    <t>р1105</t>
  </si>
  <si>
    <t>Чиркова</t>
  </si>
  <si>
    <t>Дегтерева</t>
  </si>
  <si>
    <t>Егреши</t>
  </si>
  <si>
    <t>Иванченко</t>
  </si>
  <si>
    <t>Мимикин</t>
  </si>
  <si>
    <t>Потиха</t>
  </si>
  <si>
    <t>Трифон</t>
  </si>
  <si>
    <t>Савенкова</t>
  </si>
  <si>
    <t>Красовская</t>
  </si>
  <si>
    <t>РО806</t>
  </si>
  <si>
    <t>РО809</t>
  </si>
  <si>
    <t>Куличкова</t>
  </si>
  <si>
    <t>РО810</t>
  </si>
  <si>
    <t>РО816</t>
  </si>
  <si>
    <t>Серафима</t>
  </si>
  <si>
    <t>РО817</t>
  </si>
  <si>
    <t>Зотова</t>
  </si>
  <si>
    <t>Пенков</t>
  </si>
  <si>
    <t>Акилова</t>
  </si>
  <si>
    <t>Ефремова</t>
  </si>
  <si>
    <t>Илия</t>
  </si>
  <si>
    <t>Комарова</t>
  </si>
  <si>
    <t>Ро908</t>
  </si>
  <si>
    <t>Майорова</t>
  </si>
  <si>
    <t>Р0913</t>
  </si>
  <si>
    <t>Макиенко</t>
  </si>
  <si>
    <t>Р0914</t>
  </si>
  <si>
    <t>Дьячкова</t>
  </si>
  <si>
    <t>Юрова</t>
  </si>
  <si>
    <t>Переплетова</t>
  </si>
  <si>
    <t>Папина</t>
  </si>
  <si>
    <t>Чернышова</t>
  </si>
  <si>
    <t>Демчук</t>
  </si>
  <si>
    <t>Антонов</t>
  </si>
  <si>
    <t>Журлупов</t>
  </si>
  <si>
    <t>Кошелева</t>
  </si>
  <si>
    <t>Емелина</t>
  </si>
  <si>
    <t>Гаранина</t>
  </si>
  <si>
    <t>Ольшевский</t>
  </si>
  <si>
    <t>Хренов</t>
  </si>
  <si>
    <t>Чечелев</t>
  </si>
  <si>
    <t>Умудова</t>
  </si>
  <si>
    <t>Ибрагимовна</t>
  </si>
  <si>
    <t>Дыбцын</t>
  </si>
  <si>
    <t>Станиславович</t>
  </si>
  <si>
    <t>Котюнина</t>
  </si>
  <si>
    <t>Алексеева</t>
  </si>
  <si>
    <t>Асланян</t>
  </si>
  <si>
    <t>Рубеновна</t>
  </si>
  <si>
    <t>Квасневская</t>
  </si>
  <si>
    <t>Ткачева</t>
  </si>
  <si>
    <t>Вердиева</t>
  </si>
  <si>
    <t>Бабанов</t>
  </si>
  <si>
    <t>Вяткин</t>
  </si>
  <si>
    <t>Безсонова</t>
  </si>
  <si>
    <t>Калугина</t>
  </si>
  <si>
    <t>Артамонов</t>
  </si>
  <si>
    <t>Малов</t>
  </si>
  <si>
    <t>Теркин</t>
  </si>
  <si>
    <t>Торгашева</t>
  </si>
  <si>
    <t>Таранова</t>
  </si>
  <si>
    <t>Сиянов</t>
  </si>
  <si>
    <t>Никишкин</t>
  </si>
  <si>
    <t>Инкина</t>
  </si>
  <si>
    <t>Ерохина</t>
  </si>
  <si>
    <t>Бабанова</t>
  </si>
  <si>
    <t>Дана</t>
  </si>
  <si>
    <t>Галкина</t>
  </si>
  <si>
    <t>Киреева</t>
  </si>
  <si>
    <t>Долманова</t>
  </si>
  <si>
    <t>Крайнова</t>
  </si>
  <si>
    <t>Ханин</t>
  </si>
  <si>
    <t>Федулов</t>
  </si>
  <si>
    <t>Зюзина</t>
  </si>
  <si>
    <t>Фомина</t>
  </si>
  <si>
    <t>Клайкнехт</t>
  </si>
  <si>
    <t>Бортникова</t>
  </si>
  <si>
    <t>Кучменко</t>
  </si>
  <si>
    <t>Жмаева</t>
  </si>
  <si>
    <t>Дойникова</t>
  </si>
  <si>
    <t>Терентьев</t>
  </si>
  <si>
    <t>Глушков</t>
  </si>
  <si>
    <t>Астахов</t>
  </si>
  <si>
    <t>Бурлаков</t>
  </si>
  <si>
    <t>Гальцова</t>
  </si>
  <si>
    <t>Балюк</t>
  </si>
  <si>
    <t>Шамилоглы</t>
  </si>
  <si>
    <t>Рыкова</t>
  </si>
  <si>
    <t>Кирзина</t>
  </si>
  <si>
    <t>Меньшова</t>
  </si>
  <si>
    <t>Цепкова</t>
  </si>
  <si>
    <t>Лилия</t>
  </si>
  <si>
    <t>Адамия</t>
  </si>
  <si>
    <t>Анкудович</t>
  </si>
  <si>
    <t>Ардентова</t>
  </si>
  <si>
    <t>Бабакова</t>
  </si>
  <si>
    <t>Будаева</t>
  </si>
  <si>
    <t>Лисицына</t>
  </si>
  <si>
    <t>Фантаева</t>
  </si>
  <si>
    <t>Хачатрян</t>
  </si>
  <si>
    <t>Великанов</t>
  </si>
  <si>
    <t>Горшков</t>
  </si>
  <si>
    <t>Жукова</t>
  </si>
  <si>
    <t>Савченков</t>
  </si>
  <si>
    <t>Иневаткин</t>
  </si>
  <si>
    <t>Дёмин</t>
  </si>
  <si>
    <t>Афанасьев</t>
  </si>
  <si>
    <t>Прохоров</t>
  </si>
  <si>
    <t>Матяш</t>
  </si>
  <si>
    <t>Емченко</t>
  </si>
  <si>
    <t>Морозов</t>
  </si>
  <si>
    <t>Уваров-Корюгин</t>
  </si>
  <si>
    <t>Итоговая ведомость школьного этапа всероссийской олимпиады школьников по русскому языку</t>
  </si>
  <si>
    <t>«28» сентября 2021 г.</t>
  </si>
  <si>
    <t>Коробов</t>
  </si>
  <si>
    <t>Ермолаева</t>
  </si>
  <si>
    <t>Королёва</t>
  </si>
  <si>
    <t>Малышева</t>
  </si>
  <si>
    <t>Дмитриев</t>
  </si>
  <si>
    <t>Кочетова</t>
  </si>
  <si>
    <t>Градин</t>
  </si>
  <si>
    <t>Станислав</t>
  </si>
  <si>
    <t>Агеева</t>
  </si>
  <si>
    <t>Федосова</t>
  </si>
  <si>
    <t>Халназарова</t>
  </si>
  <si>
    <t>Участник</t>
  </si>
  <si>
    <t>Призёр</t>
  </si>
  <si>
    <t>О</t>
  </si>
  <si>
    <t>м</t>
  </si>
  <si>
    <t xml:space="preserve">Чередник </t>
  </si>
  <si>
    <t>Ч</t>
  </si>
  <si>
    <t>Потаев</t>
  </si>
  <si>
    <t xml:space="preserve">Егор </t>
  </si>
  <si>
    <t>Лосин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</si>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</sst>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distributed"/>
    </xf>
    <xf numFmtId="0" fontId="5" fillId="2" borderId="0" xfId="0" applyFont="1" applyFill="1" applyAlignment="1"/>
    <xf numFmtId="0" fontId="5" fillId="3" borderId="0" xfId="0" applyFont="1" applyFill="1" applyAlignment="1"/>
    <xf numFmtId="0" fontId="5" fillId="4" borderId="0" xfId="0" applyFont="1" applyFill="1" applyAlignment="1"/>
    <xf numFmtId="49" fontId="5" fillId="0" borderId="0" xfId="0" applyNumberFormat="1" applyFont="1" applyFill="1" applyAlignment="1"/>
    <xf numFmtId="0" fontId="5" fillId="5" borderId="0" xfId="0" applyFont="1" applyFill="1" applyAlignment="1"/>
    <xf numFmtId="49" fontId="5" fillId="3" borderId="0" xfId="0" applyNumberFormat="1" applyFont="1" applyFill="1" applyAlignment="1"/>
    <xf numFmtId="1" fontId="5" fillId="0" borderId="0" xfId="0" applyNumberFormat="1" applyFont="1" applyFill="1" applyAlignment="1"/>
    <xf numFmtId="1" fontId="5" fillId="4" borderId="0" xfId="0" applyNumberFormat="1" applyFont="1" applyFill="1" applyAlignment="1"/>
    <xf numFmtId="0" fontId="5" fillId="0" borderId="0" xfId="0" applyFont="1" applyFill="1" applyAlignment="1"/>
    <xf numFmtId="0" fontId="8" fillId="4" borderId="1" xfId="0" applyFont="1" applyFill="1" applyBorder="1" applyAlignment="1"/>
    <xf numFmtId="1" fontId="8" fillId="4" borderId="1" xfId="0" applyNumberFormat="1" applyFont="1" applyFill="1" applyBorder="1" applyAlignment="1">
      <alignment horizontal="right"/>
    </xf>
    <xf numFmtId="1" fontId="14" fillId="4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0" fontId="8" fillId="4" borderId="1" xfId="2" applyFont="1" applyFill="1" applyBorder="1" applyAlignment="1"/>
    <xf numFmtId="0" fontId="8" fillId="2" borderId="1" xfId="2" applyFont="1" applyFill="1" applyBorder="1" applyAlignment="1"/>
    <xf numFmtId="0" fontId="8" fillId="3" borderId="1" xfId="2" applyFont="1" applyFill="1" applyBorder="1" applyAlignment="1"/>
    <xf numFmtId="0" fontId="8" fillId="3" borderId="1" xfId="1" applyNumberFormat="1" applyFont="1" applyFill="1" applyBorder="1" applyAlignment="1"/>
    <xf numFmtId="0" fontId="7" fillId="3" borderId="1" xfId="0" applyNumberFormat="1" applyFont="1" applyFill="1" applyBorder="1" applyAlignment="1"/>
    <xf numFmtId="164" fontId="5" fillId="4" borderId="1" xfId="1" applyNumberFormat="1" applyFont="1" applyFill="1" applyBorder="1" applyAlignment="1"/>
    <xf numFmtId="0" fontId="5" fillId="3" borderId="1" xfId="0" applyFont="1" applyFill="1" applyBorder="1" applyAlignment="1"/>
    <xf numFmtId="0" fontId="5" fillId="4" borderId="1" xfId="0" applyFont="1" applyFill="1" applyBorder="1" applyAlignment="1"/>
    <xf numFmtId="0" fontId="8" fillId="4" borderId="1" xfId="0" applyFont="1" applyFill="1" applyBorder="1"/>
    <xf numFmtId="0" fontId="5" fillId="5" borderId="1" xfId="0" applyFont="1" applyFill="1" applyBorder="1" applyAlignment="1"/>
    <xf numFmtId="9" fontId="7" fillId="3" borderId="1" xfId="13" applyFont="1" applyFill="1" applyBorder="1" applyAlignment="1"/>
    <xf numFmtId="1" fontId="5" fillId="4" borderId="1" xfId="0" applyNumberFormat="1" applyFont="1" applyFill="1" applyBorder="1" applyAlignment="1"/>
    <xf numFmtId="164" fontId="8" fillId="4" borderId="1" xfId="1" applyNumberFormat="1" applyFont="1" applyFill="1" applyBorder="1" applyAlignment="1"/>
    <xf numFmtId="1" fontId="8" fillId="4" borderId="1" xfId="0" applyNumberFormat="1" applyFont="1" applyFill="1" applyBorder="1" applyAlignment="1"/>
    <xf numFmtId="0" fontId="8" fillId="4" borderId="1" xfId="18" applyFont="1" applyFill="1" applyBorder="1" applyAlignment="1"/>
    <xf numFmtId="0" fontId="8" fillId="7" borderId="1" xfId="0" applyFont="1" applyFill="1" applyBorder="1"/>
    <xf numFmtId="0" fontId="8" fillId="4" borderId="1" xfId="0" applyFont="1" applyFill="1" applyBorder="1" applyAlignment="1">
      <alignment vertical="top"/>
    </xf>
    <xf numFmtId="0" fontId="14" fillId="4" borderId="1" xfId="0" applyFont="1" applyFill="1" applyBorder="1"/>
    <xf numFmtId="0" fontId="12" fillId="0" borderId="0" xfId="0" applyFont="1" applyFill="1" applyAlignment="1"/>
    <xf numFmtId="0" fontId="5" fillId="0" borderId="0" xfId="0" applyFont="1" applyFill="1" applyAlignment="1"/>
    <xf numFmtId="0" fontId="5" fillId="6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1" fontId="5" fillId="6" borderId="2" xfId="0" applyNumberFormat="1" applyFont="1" applyFill="1" applyBorder="1" applyAlignment="1">
      <alignment horizontal="center" vertical="top" wrapText="1"/>
    </xf>
    <xf numFmtId="1" fontId="5" fillId="6" borderId="5" xfId="0" applyNumberFormat="1" applyFont="1" applyFill="1" applyBorder="1" applyAlignment="1">
      <alignment horizontal="center" vertical="top" wrapText="1"/>
    </xf>
    <xf numFmtId="1" fontId="5" fillId="6" borderId="6" xfId="0" applyNumberFormat="1" applyFont="1" applyFill="1" applyBorder="1" applyAlignment="1">
      <alignment horizontal="center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5" xfId="0" applyNumberFormat="1" applyFont="1" applyFill="1" applyBorder="1" applyAlignment="1">
      <alignment horizontal="center" vertical="top" wrapText="1"/>
    </xf>
    <xf numFmtId="49" fontId="5" fillId="6" borderId="6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0" fontId="8" fillId="0" borderId="0" xfId="0" applyFont="1"/>
    <xf numFmtId="1" fontId="8" fillId="0" borderId="0" xfId="0" applyNumberFormat="1" applyFont="1"/>
    <xf numFmtId="49" fontId="8" fillId="0" borderId="0" xfId="0" applyNumberFormat="1" applyFont="1"/>
    <xf numFmtId="0" fontId="15" fillId="0" borderId="0" xfId="0" applyFont="1"/>
    <xf numFmtId="0" fontId="8" fillId="0" borderId="0" xfId="0" applyFont="1"/>
    <xf numFmtId="0" fontId="8" fillId="6" borderId="2" xfId="0" applyFont="1" applyFill="1" applyBorder="1" applyAlignment="1">
      <alignment horizontal="center" vertical="top" wrapText="1"/>
    </xf>
    <xf numFmtId="1" fontId="8" fillId="6" borderId="2" xfId="0" applyNumberFormat="1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49" fontId="8" fillId="6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distributed"/>
    </xf>
    <xf numFmtId="0" fontId="8" fillId="6" borderId="5" xfId="0" applyFont="1" applyFill="1" applyBorder="1" applyAlignment="1">
      <alignment horizontal="center" vertical="top" wrapText="1"/>
    </xf>
    <xf numFmtId="1" fontId="8" fillId="6" borderId="5" xfId="0" applyNumberFormat="1" applyFont="1" applyFill="1" applyBorder="1" applyAlignment="1">
      <alignment horizontal="center" vertical="top" wrapText="1"/>
    </xf>
    <xf numFmtId="49" fontId="8" fillId="6" borderId="5" xfId="0" applyNumberFormat="1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1" fontId="8" fillId="6" borderId="6" xfId="0" applyNumberFormat="1" applyFont="1" applyFill="1" applyBorder="1" applyAlignment="1">
      <alignment horizontal="center" vertical="top" wrapText="1"/>
    </xf>
    <xf numFmtId="49" fontId="8" fillId="6" borderId="6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/>
    <xf numFmtId="164" fontId="8" fillId="4" borderId="1" xfId="1" applyNumberFormat="1" applyFont="1" applyFill="1" applyBorder="1"/>
    <xf numFmtId="1" fontId="8" fillId="4" borderId="1" xfId="0" applyNumberFormat="1" applyFont="1" applyFill="1" applyBorder="1"/>
    <xf numFmtId="0" fontId="8" fillId="3" borderId="1" xfId="2" applyFont="1" applyFill="1" applyBorder="1"/>
    <xf numFmtId="0" fontId="8" fillId="2" borderId="1" xfId="0" applyFont="1" applyFill="1" applyBorder="1"/>
    <xf numFmtId="0" fontId="8" fillId="3" borderId="1" xfId="1" applyFont="1" applyFill="1" applyBorder="1"/>
    <xf numFmtId="0" fontId="8" fillId="5" borderId="1" xfId="0" applyFont="1" applyFill="1" applyBorder="1"/>
    <xf numFmtId="9" fontId="8" fillId="3" borderId="1" xfId="13" applyFont="1" applyFill="1" applyBorder="1" applyAlignment="1"/>
    <xf numFmtId="0" fontId="8" fillId="4" borderId="1" xfId="2" applyFont="1" applyFill="1" applyBorder="1"/>
    <xf numFmtId="0" fontId="8" fillId="2" borderId="1" xfId="2" applyFont="1" applyFill="1" applyBorder="1"/>
    <xf numFmtId="0" fontId="8" fillId="4" borderId="1" xfId="20" applyFont="1" applyFill="1" applyBorder="1"/>
    <xf numFmtId="0" fontId="14" fillId="4" borderId="1" xfId="2" applyFont="1" applyFill="1" applyBorder="1"/>
    <xf numFmtId="1" fontId="14" fillId="4" borderId="1" xfId="0" applyNumberFormat="1" applyFont="1" applyFill="1" applyBorder="1"/>
    <xf numFmtId="0" fontId="14" fillId="2" borderId="1" xfId="2" applyFont="1" applyFill="1" applyBorder="1"/>
    <xf numFmtId="0" fontId="14" fillId="2" borderId="1" xfId="0" applyFont="1" applyFill="1" applyBorder="1"/>
    <xf numFmtId="49" fontId="8" fillId="3" borderId="1" xfId="0" applyNumberFormat="1" applyFont="1" applyFill="1" applyBorder="1"/>
    <xf numFmtId="0" fontId="14" fillId="4" borderId="1" xfId="20" applyFont="1" applyFill="1" applyBorder="1"/>
    <xf numFmtId="0" fontId="15" fillId="3" borderId="1" xfId="0" applyFont="1" applyFill="1" applyBorder="1"/>
    <xf numFmtId="0" fontId="8" fillId="3" borderId="0" xfId="0" applyFont="1" applyFill="1"/>
    <xf numFmtId="0" fontId="8" fillId="4" borderId="0" xfId="0" applyFont="1" applyFill="1"/>
    <xf numFmtId="1" fontId="8" fillId="4" borderId="0" xfId="0" applyNumberFormat="1" applyFont="1" applyFill="1"/>
    <xf numFmtId="0" fontId="8" fillId="2" borderId="0" xfId="0" applyFont="1" applyFill="1"/>
    <xf numFmtId="49" fontId="8" fillId="3" borderId="0" xfId="0" applyNumberFormat="1" applyFont="1" applyFill="1"/>
    <xf numFmtId="0" fontId="8" fillId="5" borderId="0" xfId="0" applyFont="1" applyFill="1"/>
  </cellXfs>
  <cellStyles count="21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3 2 2" xfId="18" xr:uid="{C278716D-CB2A-45BF-B557-7FC30C214517}"/>
    <cellStyle name="Обычный 3 2 2 2" xfId="20" xr:uid="{E86D5D93-6492-4525-AACC-20A6836FF6FB}"/>
    <cellStyle name="Обычный 3 3" xfId="15" xr:uid="{E01DDE93-2559-4499-8913-7D58141632D9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5 2 2" xfId="17" xr:uid="{B68A7E51-DDC5-495D-844F-5E8866C87286}"/>
    <cellStyle name="Обычный 5 3" xfId="14" xr:uid="{A1B394D9-6368-4848-8C04-61BD72E710D0}"/>
    <cellStyle name="Обычный 6" xfId="9" xr:uid="{00000000-0005-0000-0000-00000B000000}"/>
    <cellStyle name="Обычный 6 2" xfId="12" xr:uid="{00000000-0005-0000-0000-00000C000000}"/>
    <cellStyle name="Обычный 6 2 2" xfId="19" xr:uid="{AF87758B-2BB7-4283-845E-862E96FB5599}"/>
    <cellStyle name="Обычный 6 3" xfId="16" xr:uid="{FFEFBBEE-D571-439E-8ECB-5A7CD5BA2880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C523-CCE5-47E8-9BDB-73EE523AB414}">
  <dimension ref="A1:Z958"/>
  <sheetViews>
    <sheetView zoomScale="70" zoomScaleNormal="70" workbookViewId="0">
      <selection activeCell="L16" sqref="L16"/>
    </sheetView>
  </sheetViews>
  <sheetFormatPr defaultColWidth="9.109375" defaultRowHeight="18" x14ac:dyDescent="0.35"/>
  <cols>
    <col min="1" max="1" width="7.44140625" style="82" customWidth="1"/>
    <col min="2" max="2" width="6.88671875" style="83" hidden="1" customWidth="1"/>
    <col min="3" max="3" width="20.33203125" style="83" customWidth="1"/>
    <col min="4" max="4" width="18" style="83" hidden="1" customWidth="1"/>
    <col min="5" max="5" width="22.109375" style="83" hidden="1" customWidth="1"/>
    <col min="6" max="6" width="4.109375" style="83" hidden="1" customWidth="1"/>
    <col min="7" max="8" width="4.109375" style="83" customWidth="1"/>
    <col min="9" max="9" width="13.109375" style="83" hidden="1" customWidth="1"/>
    <col min="10" max="10" width="8.109375" style="84" customWidth="1"/>
    <col min="11" max="11" width="12.33203125" style="83" hidden="1" customWidth="1"/>
    <col min="12" max="12" width="25.6640625" style="82" customWidth="1"/>
    <col min="13" max="13" width="6.109375" style="85" customWidth="1"/>
    <col min="14" max="17" width="6" style="85" customWidth="1"/>
    <col min="18" max="18" width="6.109375" style="85" customWidth="1"/>
    <col min="19" max="22" width="6" style="85" customWidth="1"/>
    <col min="23" max="23" width="10.109375" style="86" customWidth="1"/>
    <col min="24" max="24" width="10" style="87" customWidth="1"/>
    <col min="25" max="25" width="10" style="82" customWidth="1"/>
    <col min="26" max="26" width="12.5546875" style="86" customWidth="1"/>
    <col min="27" max="16384" width="9.109375" style="47"/>
  </cols>
  <sheetData>
    <row r="1" spans="1:26" x14ac:dyDescent="0.35">
      <c r="A1" s="47"/>
      <c r="B1" s="47"/>
      <c r="C1" s="47"/>
      <c r="D1" s="47"/>
      <c r="E1" s="47"/>
      <c r="F1" s="47"/>
      <c r="G1" s="47"/>
      <c r="H1" s="47"/>
      <c r="I1" s="47"/>
      <c r="J1" s="48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9"/>
      <c r="X1" s="47"/>
      <c r="Y1" s="47"/>
      <c r="Z1" s="49"/>
    </row>
    <row r="2" spans="1:26" x14ac:dyDescent="0.35">
      <c r="A2" s="47" t="s">
        <v>1644</v>
      </c>
      <c r="B2" s="47"/>
      <c r="C2" s="47"/>
      <c r="D2" s="47"/>
      <c r="E2" s="47"/>
      <c r="F2" s="47"/>
      <c r="G2" s="47"/>
      <c r="H2" s="47"/>
      <c r="I2" s="47"/>
      <c r="J2" s="48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9"/>
      <c r="X2" s="47"/>
      <c r="Y2" s="47"/>
      <c r="Z2" s="49"/>
    </row>
    <row r="3" spans="1:26" x14ac:dyDescent="0.35">
      <c r="A3" s="50" t="s">
        <v>1645</v>
      </c>
      <c r="B3" s="51"/>
      <c r="C3" s="51"/>
      <c r="D3" s="51"/>
      <c r="E3" s="47"/>
      <c r="F3" s="47"/>
      <c r="G3" s="47"/>
      <c r="H3" s="47"/>
      <c r="I3" s="47"/>
      <c r="J3" s="48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9"/>
      <c r="X3" s="47"/>
      <c r="Y3" s="47"/>
      <c r="Z3" s="49"/>
    </row>
    <row r="4" spans="1:26" s="57" customFormat="1" ht="22.5" customHeight="1" x14ac:dyDescent="0.3">
      <c r="A4" s="52" t="s">
        <v>0</v>
      </c>
      <c r="B4" s="52" t="s">
        <v>7</v>
      </c>
      <c r="C4" s="52" t="s">
        <v>1</v>
      </c>
      <c r="D4" s="52" t="s">
        <v>2</v>
      </c>
      <c r="E4" s="52" t="s">
        <v>3</v>
      </c>
      <c r="F4" s="52"/>
      <c r="G4" s="52"/>
      <c r="H4" s="52"/>
      <c r="I4" s="52" t="s">
        <v>27</v>
      </c>
      <c r="J4" s="53" t="s">
        <v>4</v>
      </c>
      <c r="K4" s="52" t="s">
        <v>26</v>
      </c>
      <c r="L4" s="52" t="s">
        <v>24</v>
      </c>
      <c r="M4" s="54" t="s">
        <v>23</v>
      </c>
      <c r="N4" s="55"/>
      <c r="O4" s="55"/>
      <c r="P4" s="55"/>
      <c r="Q4" s="55"/>
      <c r="R4" s="55"/>
      <c r="S4" s="55"/>
      <c r="T4" s="55"/>
      <c r="U4" s="55"/>
      <c r="V4" s="55"/>
      <c r="W4" s="56" t="s">
        <v>6</v>
      </c>
      <c r="X4" s="52" t="s">
        <v>5</v>
      </c>
      <c r="Y4" s="52" t="s">
        <v>15</v>
      </c>
      <c r="Z4" s="56" t="s">
        <v>9</v>
      </c>
    </row>
    <row r="5" spans="1:26" s="57" customFormat="1" ht="16.5" customHeight="1" x14ac:dyDescent="0.3">
      <c r="A5" s="58"/>
      <c r="B5" s="58"/>
      <c r="C5" s="58"/>
      <c r="D5" s="58"/>
      <c r="E5" s="58"/>
      <c r="F5" s="58"/>
      <c r="G5" s="58"/>
      <c r="H5" s="58"/>
      <c r="I5" s="58"/>
      <c r="J5" s="59"/>
      <c r="K5" s="58"/>
      <c r="L5" s="58"/>
      <c r="M5" s="52" t="s">
        <v>10</v>
      </c>
      <c r="N5" s="52" t="s">
        <v>11</v>
      </c>
      <c r="O5" s="52" t="s">
        <v>12</v>
      </c>
      <c r="P5" s="52" t="s">
        <v>13</v>
      </c>
      <c r="Q5" s="52" t="s">
        <v>14</v>
      </c>
      <c r="R5" s="52" t="s">
        <v>18</v>
      </c>
      <c r="S5" s="52" t="s">
        <v>19</v>
      </c>
      <c r="T5" s="52" t="s">
        <v>20</v>
      </c>
      <c r="U5" s="52" t="s">
        <v>21</v>
      </c>
      <c r="V5" s="52" t="s">
        <v>22</v>
      </c>
      <c r="W5" s="60"/>
      <c r="X5" s="58"/>
      <c r="Y5" s="58"/>
      <c r="Z5" s="60"/>
    </row>
    <row r="6" spans="1:26" s="57" customFormat="1" x14ac:dyDescent="0.3">
      <c r="A6" s="61"/>
      <c r="B6" s="61"/>
      <c r="C6" s="61"/>
      <c r="D6" s="61"/>
      <c r="E6" s="61"/>
      <c r="F6" s="61"/>
      <c r="G6" s="61"/>
      <c r="H6" s="61"/>
      <c r="I6" s="61"/>
      <c r="J6" s="62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3"/>
      <c r="X6" s="61"/>
      <c r="Y6" s="61"/>
      <c r="Z6" s="63"/>
    </row>
    <row r="7" spans="1:26" x14ac:dyDescent="0.35">
      <c r="A7" s="64">
        <v>1</v>
      </c>
      <c r="B7" s="24" t="s">
        <v>8</v>
      </c>
      <c r="C7" s="24" t="s">
        <v>780</v>
      </c>
      <c r="D7" s="24" t="s">
        <v>447</v>
      </c>
      <c r="E7" s="24" t="s">
        <v>288</v>
      </c>
      <c r="F7" s="65" t="str">
        <f>LEFT(C7,1)</f>
        <v>З</v>
      </c>
      <c r="G7" s="65" t="str">
        <f>LEFT(D7,1)</f>
        <v>С</v>
      </c>
      <c r="H7" s="65" t="str">
        <f>LEFT(E7,1)</f>
        <v>А</v>
      </c>
      <c r="I7" s="24">
        <v>763106</v>
      </c>
      <c r="J7" s="66">
        <v>4</v>
      </c>
      <c r="K7" s="24" t="s">
        <v>1298</v>
      </c>
      <c r="L7" s="67" t="s">
        <v>25</v>
      </c>
      <c r="M7" s="68">
        <v>4</v>
      </c>
      <c r="N7" s="68">
        <v>8</v>
      </c>
      <c r="O7" s="68">
        <v>4</v>
      </c>
      <c r="P7" s="68">
        <v>2</v>
      </c>
      <c r="Q7" s="68">
        <v>4</v>
      </c>
      <c r="R7" s="68"/>
      <c r="S7" s="68"/>
      <c r="T7" s="68"/>
      <c r="U7" s="68"/>
      <c r="V7" s="68"/>
      <c r="W7" s="69">
        <f>SUM(M7:V7)</f>
        <v>22</v>
      </c>
      <c r="X7" s="70">
        <v>22</v>
      </c>
      <c r="Y7" s="71">
        <f>W7/X7</f>
        <v>1</v>
      </c>
      <c r="Z7" s="64" t="str">
        <f>IF(W7&gt;75%*X7,"Победитель",IF(W7&gt;50%*X7,"Призёр","Участник"))</f>
        <v>Победитель</v>
      </c>
    </row>
    <row r="8" spans="1:26" x14ac:dyDescent="0.35">
      <c r="A8" s="64">
        <v>2</v>
      </c>
      <c r="B8" s="24" t="s">
        <v>8</v>
      </c>
      <c r="C8" s="24" t="s">
        <v>101</v>
      </c>
      <c r="D8" s="24" t="s">
        <v>102</v>
      </c>
      <c r="E8" s="24" t="s">
        <v>67</v>
      </c>
      <c r="F8" s="65" t="str">
        <f>LEFT(C8,1)</f>
        <v>Ч</v>
      </c>
      <c r="G8" s="65" t="str">
        <f>LEFT(D8,1)</f>
        <v>Е</v>
      </c>
      <c r="H8" s="65" t="str">
        <f>LEFT(E8,1)</f>
        <v>Ю</v>
      </c>
      <c r="I8" s="24">
        <v>764205</v>
      </c>
      <c r="J8" s="66">
        <v>4</v>
      </c>
      <c r="K8" s="24" t="s">
        <v>103</v>
      </c>
      <c r="L8" s="67" t="s">
        <v>25</v>
      </c>
      <c r="M8" s="68">
        <v>3</v>
      </c>
      <c r="N8" s="68">
        <v>8</v>
      </c>
      <c r="O8" s="68">
        <v>4</v>
      </c>
      <c r="P8" s="68">
        <v>2</v>
      </c>
      <c r="Q8" s="68">
        <v>4</v>
      </c>
      <c r="R8" s="68"/>
      <c r="S8" s="68"/>
      <c r="T8" s="68"/>
      <c r="U8" s="68"/>
      <c r="V8" s="68"/>
      <c r="W8" s="69">
        <f>SUM(M8:V8)</f>
        <v>21</v>
      </c>
      <c r="X8" s="70">
        <v>22</v>
      </c>
      <c r="Y8" s="71">
        <f>W8/X8</f>
        <v>0.95454545454545459</v>
      </c>
      <c r="Z8" s="64" t="str">
        <f>IF(W8&gt;75%*X8,"Победитель",IF(W8&gt;50%*X8,"Призёр","Участник"))</f>
        <v>Победитель</v>
      </c>
    </row>
    <row r="9" spans="1:26" x14ac:dyDescent="0.35">
      <c r="A9" s="64">
        <v>3</v>
      </c>
      <c r="B9" s="24" t="s">
        <v>35</v>
      </c>
      <c r="C9" s="24" t="s">
        <v>999</v>
      </c>
      <c r="D9" s="24" t="s">
        <v>1000</v>
      </c>
      <c r="E9" s="24" t="s">
        <v>1001</v>
      </c>
      <c r="F9" s="65" t="str">
        <f>LEFT(C9,1)</f>
        <v>Ч</v>
      </c>
      <c r="G9" s="65" t="str">
        <f>LEFT(D9,1)</f>
        <v>Д</v>
      </c>
      <c r="H9" s="65" t="str">
        <f>LEFT(E9,1)</f>
        <v>Г</v>
      </c>
      <c r="I9" s="24">
        <v>763121</v>
      </c>
      <c r="J9" s="66">
        <v>4</v>
      </c>
      <c r="K9" s="24" t="s">
        <v>359</v>
      </c>
      <c r="L9" s="67" t="s">
        <v>25</v>
      </c>
      <c r="M9" s="68">
        <v>4</v>
      </c>
      <c r="N9" s="68">
        <v>7</v>
      </c>
      <c r="O9" s="68">
        <v>4</v>
      </c>
      <c r="P9" s="68">
        <v>2</v>
      </c>
      <c r="Q9" s="68">
        <v>4</v>
      </c>
      <c r="R9" s="68"/>
      <c r="S9" s="68"/>
      <c r="T9" s="68"/>
      <c r="U9" s="68"/>
      <c r="V9" s="68"/>
      <c r="W9" s="69">
        <f>SUM(M9:V9)</f>
        <v>21</v>
      </c>
      <c r="X9" s="70">
        <v>22</v>
      </c>
      <c r="Y9" s="71">
        <f>W9/X9</f>
        <v>0.95454545454545459</v>
      </c>
      <c r="Z9" s="64" t="str">
        <f>IF(W9&gt;75%*X9,"Победитель",IF(W9&gt;50%*X9,"Призёр","Участник"))</f>
        <v>Победитель</v>
      </c>
    </row>
    <row r="10" spans="1:26" x14ac:dyDescent="0.35">
      <c r="A10" s="64">
        <v>4</v>
      </c>
      <c r="B10" s="24" t="s">
        <v>8</v>
      </c>
      <c r="C10" s="24" t="s">
        <v>429</v>
      </c>
      <c r="D10" s="24" t="s">
        <v>258</v>
      </c>
      <c r="E10" s="24" t="s">
        <v>41</v>
      </c>
      <c r="F10" s="65" t="str">
        <f>LEFT(C10,1)</f>
        <v>Л</v>
      </c>
      <c r="G10" s="65" t="str">
        <f>LEFT(D10,1)</f>
        <v>К</v>
      </c>
      <c r="H10" s="65" t="str">
        <f>LEFT(E10,1)</f>
        <v>А</v>
      </c>
      <c r="I10" s="72">
        <v>766105</v>
      </c>
      <c r="J10" s="66">
        <v>4</v>
      </c>
      <c r="K10" s="24" t="s">
        <v>363</v>
      </c>
      <c r="L10" s="67" t="s">
        <v>25</v>
      </c>
      <c r="M10" s="73">
        <v>3</v>
      </c>
      <c r="N10" s="73">
        <v>8</v>
      </c>
      <c r="O10" s="73">
        <v>4</v>
      </c>
      <c r="P10" s="73">
        <v>2</v>
      </c>
      <c r="Q10" s="73">
        <v>4</v>
      </c>
      <c r="R10" s="73"/>
      <c r="S10" s="73"/>
      <c r="T10" s="73"/>
      <c r="U10" s="73"/>
      <c r="V10" s="73"/>
      <c r="W10" s="69">
        <f>SUM(M10:V10)</f>
        <v>21</v>
      </c>
      <c r="X10" s="70">
        <v>22</v>
      </c>
      <c r="Y10" s="71">
        <f>W10/X10</f>
        <v>0.95454545454545459</v>
      </c>
      <c r="Z10" s="64" t="str">
        <f>IF(W10&gt;75%*X10,"Победитель",IF(W10&gt;50%*X10,"Призёр","Участник"))</f>
        <v>Победитель</v>
      </c>
    </row>
    <row r="11" spans="1:26" x14ac:dyDescent="0.35">
      <c r="A11" s="64">
        <v>5</v>
      </c>
      <c r="B11" s="24" t="s">
        <v>8</v>
      </c>
      <c r="C11" s="24" t="s">
        <v>909</v>
      </c>
      <c r="D11" s="24" t="s">
        <v>447</v>
      </c>
      <c r="E11" s="24" t="s">
        <v>129</v>
      </c>
      <c r="F11" s="65" t="str">
        <f>LEFT(C11,1)</f>
        <v>С</v>
      </c>
      <c r="G11" s="65" t="str">
        <f>LEFT(D11,1)</f>
        <v>С</v>
      </c>
      <c r="H11" s="65" t="str">
        <f>LEFT(E11,1)</f>
        <v>М</v>
      </c>
      <c r="I11" s="72">
        <v>763117</v>
      </c>
      <c r="J11" s="66">
        <v>4</v>
      </c>
      <c r="K11" s="72" t="s">
        <v>359</v>
      </c>
      <c r="L11" s="67" t="s">
        <v>25</v>
      </c>
      <c r="M11" s="73">
        <v>4</v>
      </c>
      <c r="N11" s="73">
        <v>7</v>
      </c>
      <c r="O11" s="73">
        <v>4</v>
      </c>
      <c r="P11" s="73">
        <v>2</v>
      </c>
      <c r="Q11" s="73">
        <v>3</v>
      </c>
      <c r="R11" s="73"/>
      <c r="S11" s="73"/>
      <c r="T11" s="73"/>
      <c r="U11" s="73"/>
      <c r="V11" s="73"/>
      <c r="W11" s="69">
        <f>SUM(M11:V11)</f>
        <v>20</v>
      </c>
      <c r="X11" s="70">
        <v>22</v>
      </c>
      <c r="Y11" s="71">
        <f>W11/X11</f>
        <v>0.90909090909090906</v>
      </c>
      <c r="Z11" s="64" t="str">
        <f>IF(W11&gt;75%*X11,"Победитель",IF(W11&gt;50%*X11,"Призёр","Участник"))</f>
        <v>Победитель</v>
      </c>
    </row>
    <row r="12" spans="1:26" x14ac:dyDescent="0.35">
      <c r="A12" s="64">
        <v>6</v>
      </c>
      <c r="B12" s="24" t="s">
        <v>8</v>
      </c>
      <c r="C12" s="24" t="s">
        <v>1358</v>
      </c>
      <c r="D12" s="24" t="s">
        <v>91</v>
      </c>
      <c r="E12" s="24" t="s">
        <v>283</v>
      </c>
      <c r="F12" s="65" t="str">
        <f>LEFT(C12,1)</f>
        <v>Е</v>
      </c>
      <c r="G12" s="65" t="str">
        <f>LEFT(D12,1)</f>
        <v>М</v>
      </c>
      <c r="H12" s="65" t="str">
        <f>LEFT(E12,1)</f>
        <v>И</v>
      </c>
      <c r="I12" s="24">
        <v>764206</v>
      </c>
      <c r="J12" s="66">
        <v>4</v>
      </c>
      <c r="K12" s="24" t="s">
        <v>1359</v>
      </c>
      <c r="L12" s="67" t="s">
        <v>25</v>
      </c>
      <c r="M12" s="68">
        <v>4</v>
      </c>
      <c r="N12" s="68">
        <v>4</v>
      </c>
      <c r="O12" s="68">
        <v>4</v>
      </c>
      <c r="P12" s="68">
        <v>4</v>
      </c>
      <c r="Q12" s="68">
        <v>4</v>
      </c>
      <c r="R12" s="68"/>
      <c r="S12" s="68"/>
      <c r="T12" s="68"/>
      <c r="U12" s="68"/>
      <c r="V12" s="68"/>
      <c r="W12" s="69">
        <f>SUM(M12:V12)</f>
        <v>20</v>
      </c>
      <c r="X12" s="70">
        <v>22</v>
      </c>
      <c r="Y12" s="71">
        <f>W12/X12</f>
        <v>0.90909090909090906</v>
      </c>
      <c r="Z12" s="64" t="str">
        <f>IF(W12&gt;75%*X12,"Победитель",IF(W12&gt;50%*X12,"Призёр","Участник"))</f>
        <v>Победитель</v>
      </c>
    </row>
    <row r="13" spans="1:26" x14ac:dyDescent="0.35">
      <c r="A13" s="64">
        <v>7</v>
      </c>
      <c r="B13" s="24" t="s">
        <v>8</v>
      </c>
      <c r="C13" s="24" t="s">
        <v>1005</v>
      </c>
      <c r="D13" s="24" t="s">
        <v>242</v>
      </c>
      <c r="E13" s="24" t="s">
        <v>288</v>
      </c>
      <c r="F13" s="65" t="str">
        <f>LEFT(C13,1)</f>
        <v>Л</v>
      </c>
      <c r="G13" s="65" t="str">
        <f>LEFT(D13,1)</f>
        <v>Е</v>
      </c>
      <c r="H13" s="65" t="str">
        <f>LEFT(E13,1)</f>
        <v>А</v>
      </c>
      <c r="I13" s="24">
        <v>763121</v>
      </c>
      <c r="J13" s="66">
        <v>4</v>
      </c>
      <c r="K13" s="24" t="s">
        <v>369</v>
      </c>
      <c r="L13" s="67" t="s">
        <v>25</v>
      </c>
      <c r="M13" s="68">
        <v>3</v>
      </c>
      <c r="N13" s="68">
        <v>7</v>
      </c>
      <c r="O13" s="68">
        <v>4</v>
      </c>
      <c r="P13" s="68">
        <v>2</v>
      </c>
      <c r="Q13" s="68">
        <v>3</v>
      </c>
      <c r="R13" s="68"/>
      <c r="S13" s="68"/>
      <c r="T13" s="68"/>
      <c r="U13" s="68"/>
      <c r="V13" s="68"/>
      <c r="W13" s="69">
        <f>SUM(M13:V13)</f>
        <v>19</v>
      </c>
      <c r="X13" s="70">
        <v>22</v>
      </c>
      <c r="Y13" s="71">
        <f>W13/X13</f>
        <v>0.86363636363636365</v>
      </c>
      <c r="Z13" s="64" t="str">
        <f>IF(W13&gt;75%*X13,"Победитель",IF(W13&gt;50%*X13,"Призёр","Участник"))</f>
        <v>Победитель</v>
      </c>
    </row>
    <row r="14" spans="1:26" x14ac:dyDescent="0.35">
      <c r="A14" s="64">
        <v>8</v>
      </c>
      <c r="B14" s="24" t="s">
        <v>8</v>
      </c>
      <c r="C14" s="24" t="s">
        <v>50</v>
      </c>
      <c r="D14" s="24" t="s">
        <v>51</v>
      </c>
      <c r="E14" s="24" t="s">
        <v>52</v>
      </c>
      <c r="F14" s="65" t="str">
        <f>LEFT(C14,1)</f>
        <v>Ж</v>
      </c>
      <c r="G14" s="65" t="str">
        <f>LEFT(D14,1)</f>
        <v>Д</v>
      </c>
      <c r="H14" s="65" t="str">
        <f>LEFT(E14,1)</f>
        <v>И</v>
      </c>
      <c r="I14" s="24">
        <v>764205</v>
      </c>
      <c r="J14" s="66">
        <v>4</v>
      </c>
      <c r="K14" s="24" t="s">
        <v>53</v>
      </c>
      <c r="L14" s="67" t="s">
        <v>25</v>
      </c>
      <c r="M14" s="68">
        <v>2</v>
      </c>
      <c r="N14" s="68">
        <v>7</v>
      </c>
      <c r="O14" s="68">
        <v>4</v>
      </c>
      <c r="P14" s="68">
        <v>2</v>
      </c>
      <c r="Q14" s="68">
        <v>3</v>
      </c>
      <c r="R14" s="68"/>
      <c r="S14" s="68"/>
      <c r="T14" s="68"/>
      <c r="U14" s="68"/>
      <c r="V14" s="68"/>
      <c r="W14" s="69">
        <f>SUM(M14:V14)</f>
        <v>18</v>
      </c>
      <c r="X14" s="70">
        <v>22</v>
      </c>
      <c r="Y14" s="71">
        <f>W14/X14</f>
        <v>0.81818181818181823</v>
      </c>
      <c r="Z14" s="64" t="str">
        <f>IF(W14&gt;75%*X14,"Победитель",IF(W14&gt;50%*X14,"Призёр","Участник"))</f>
        <v>Победитель</v>
      </c>
    </row>
    <row r="15" spans="1:26" x14ac:dyDescent="0.35">
      <c r="A15" s="64">
        <v>9</v>
      </c>
      <c r="B15" s="24" t="s">
        <v>35</v>
      </c>
      <c r="C15" s="24" t="s">
        <v>648</v>
      </c>
      <c r="D15" s="24" t="s">
        <v>349</v>
      </c>
      <c r="E15" s="24" t="s">
        <v>169</v>
      </c>
      <c r="F15" s="65" t="str">
        <f>LEFT(C15,1)</f>
        <v>Б</v>
      </c>
      <c r="G15" s="65" t="str">
        <f>LEFT(D15,1)</f>
        <v>А</v>
      </c>
      <c r="H15" s="65" t="str">
        <f>LEFT(E15,1)</f>
        <v>С</v>
      </c>
      <c r="I15" s="24">
        <v>764207</v>
      </c>
      <c r="J15" s="66">
        <v>4</v>
      </c>
      <c r="K15" s="24" t="s">
        <v>649</v>
      </c>
      <c r="L15" s="67" t="s">
        <v>25</v>
      </c>
      <c r="M15" s="68">
        <v>2</v>
      </c>
      <c r="N15" s="68">
        <v>8</v>
      </c>
      <c r="O15" s="68">
        <v>4</v>
      </c>
      <c r="P15" s="68">
        <v>1</v>
      </c>
      <c r="Q15" s="68">
        <v>3</v>
      </c>
      <c r="R15" s="68"/>
      <c r="S15" s="68"/>
      <c r="T15" s="68"/>
      <c r="U15" s="68"/>
      <c r="V15" s="68"/>
      <c r="W15" s="69">
        <f>SUM(M15:V15)</f>
        <v>18</v>
      </c>
      <c r="X15" s="70">
        <v>22</v>
      </c>
      <c r="Y15" s="71">
        <f>W15/X15</f>
        <v>0.81818181818181823</v>
      </c>
      <c r="Z15" s="64" t="str">
        <f>IF(W15&gt;75%*X15,"Победитель",IF(W15&gt;50%*X15,"Призёр","Участник"))</f>
        <v>Победитель</v>
      </c>
    </row>
    <row r="16" spans="1:26" x14ac:dyDescent="0.35">
      <c r="A16" s="64">
        <v>10</v>
      </c>
      <c r="B16" s="24" t="s">
        <v>35</v>
      </c>
      <c r="C16" s="24" t="s">
        <v>907</v>
      </c>
      <c r="D16" s="24" t="s">
        <v>528</v>
      </c>
      <c r="E16" s="24" t="s">
        <v>908</v>
      </c>
      <c r="F16" s="65" t="str">
        <f>LEFT(C16,1)</f>
        <v>К</v>
      </c>
      <c r="G16" s="65" t="str">
        <f>LEFT(D16,1)</f>
        <v>М</v>
      </c>
      <c r="H16" s="65" t="str">
        <f>LEFT(E16,1)</f>
        <v>А</v>
      </c>
      <c r="I16" s="72">
        <v>763117</v>
      </c>
      <c r="J16" s="66">
        <v>4</v>
      </c>
      <c r="K16" s="72" t="s">
        <v>358</v>
      </c>
      <c r="L16" s="67" t="s">
        <v>25</v>
      </c>
      <c r="M16" s="73">
        <v>4</v>
      </c>
      <c r="N16" s="73">
        <v>6</v>
      </c>
      <c r="O16" s="73">
        <v>4</v>
      </c>
      <c r="P16" s="73">
        <v>2</v>
      </c>
      <c r="Q16" s="73">
        <v>2</v>
      </c>
      <c r="R16" s="73"/>
      <c r="S16" s="73"/>
      <c r="T16" s="73"/>
      <c r="U16" s="73"/>
      <c r="V16" s="73"/>
      <c r="W16" s="69">
        <f>SUM(M16:V16)</f>
        <v>18</v>
      </c>
      <c r="X16" s="70">
        <v>22</v>
      </c>
      <c r="Y16" s="71">
        <f>W16/X16</f>
        <v>0.81818181818181823</v>
      </c>
      <c r="Z16" s="64" t="str">
        <f>IF(W16&gt;75%*X16,"Победитель",IF(W16&gt;50%*X16,"Призёр","Участник"))</f>
        <v>Победитель</v>
      </c>
    </row>
    <row r="17" spans="1:26" x14ac:dyDescent="0.35">
      <c r="A17" s="64">
        <v>11</v>
      </c>
      <c r="B17" s="24" t="s">
        <v>35</v>
      </c>
      <c r="C17" s="24" t="s">
        <v>1020</v>
      </c>
      <c r="D17" s="24" t="s">
        <v>156</v>
      </c>
      <c r="E17" s="24" t="s">
        <v>73</v>
      </c>
      <c r="F17" s="65" t="str">
        <f>LEFT(C17,1)</f>
        <v>П</v>
      </c>
      <c r="G17" s="65" t="str">
        <f>LEFT(D17,1)</f>
        <v>А</v>
      </c>
      <c r="H17" s="65" t="str">
        <f>LEFT(E17,1)</f>
        <v>А</v>
      </c>
      <c r="I17" s="72">
        <v>763103</v>
      </c>
      <c r="J17" s="66">
        <v>4</v>
      </c>
      <c r="K17" s="72" t="s">
        <v>359</v>
      </c>
      <c r="L17" s="67" t="s">
        <v>25</v>
      </c>
      <c r="M17" s="73">
        <v>4</v>
      </c>
      <c r="N17" s="73">
        <v>8</v>
      </c>
      <c r="O17" s="73">
        <v>4</v>
      </c>
      <c r="P17" s="73">
        <v>0</v>
      </c>
      <c r="Q17" s="73">
        <v>2</v>
      </c>
      <c r="R17" s="68"/>
      <c r="S17" s="68"/>
      <c r="T17" s="68"/>
      <c r="U17" s="68"/>
      <c r="V17" s="68"/>
      <c r="W17" s="69">
        <f>SUM(M17:V17)</f>
        <v>18</v>
      </c>
      <c r="X17" s="70">
        <v>22</v>
      </c>
      <c r="Y17" s="71">
        <f>W17/X17</f>
        <v>0.81818181818181823</v>
      </c>
      <c r="Z17" s="64" t="str">
        <f>IF(W17&gt;75%*X17,"Победитель",IF(W17&gt;50%*X17,"Призёр","Участник"))</f>
        <v>Победитель</v>
      </c>
    </row>
    <row r="18" spans="1:26" x14ac:dyDescent="0.35">
      <c r="A18" s="64">
        <v>12</v>
      </c>
      <c r="B18" s="24" t="s">
        <v>35</v>
      </c>
      <c r="C18" s="24" t="s">
        <v>1021</v>
      </c>
      <c r="D18" s="24" t="s">
        <v>200</v>
      </c>
      <c r="E18" s="24" t="s">
        <v>441</v>
      </c>
      <c r="F18" s="65" t="str">
        <f>LEFT(C18,1)</f>
        <v>Л</v>
      </c>
      <c r="G18" s="65" t="str">
        <f>LEFT(D18,1)</f>
        <v>К</v>
      </c>
      <c r="H18" s="65" t="str">
        <f>LEFT(E18,1)</f>
        <v>О</v>
      </c>
      <c r="I18" s="72">
        <v>763103</v>
      </c>
      <c r="J18" s="66">
        <v>4</v>
      </c>
      <c r="K18" s="74" t="s">
        <v>361</v>
      </c>
      <c r="L18" s="67" t="s">
        <v>25</v>
      </c>
      <c r="M18" s="73">
        <v>4</v>
      </c>
      <c r="N18" s="73">
        <v>8</v>
      </c>
      <c r="O18" s="73">
        <v>4</v>
      </c>
      <c r="P18" s="73">
        <v>0</v>
      </c>
      <c r="Q18" s="73">
        <v>2</v>
      </c>
      <c r="R18" s="68"/>
      <c r="S18" s="68"/>
      <c r="T18" s="68"/>
      <c r="U18" s="68"/>
      <c r="V18" s="68"/>
      <c r="W18" s="69">
        <f>SUM(M18:V18)</f>
        <v>18</v>
      </c>
      <c r="X18" s="70">
        <v>22</v>
      </c>
      <c r="Y18" s="71">
        <f>W18/X18</f>
        <v>0.81818181818181823</v>
      </c>
      <c r="Z18" s="64" t="str">
        <f>IF(W18&gt;75%*X18,"Победитель",IF(W18&gt;50%*X18,"Призёр","Участник"))</f>
        <v>Победитель</v>
      </c>
    </row>
    <row r="19" spans="1:26" x14ac:dyDescent="0.35">
      <c r="A19" s="64">
        <v>13</v>
      </c>
      <c r="B19" s="24" t="s">
        <v>8</v>
      </c>
      <c r="C19" s="24" t="s">
        <v>1093</v>
      </c>
      <c r="D19" s="24" t="s">
        <v>1094</v>
      </c>
      <c r="E19" s="24" t="s">
        <v>259</v>
      </c>
      <c r="F19" s="65" t="str">
        <f>LEFT(C19,1)</f>
        <v>Л</v>
      </c>
      <c r="G19" s="65" t="str">
        <f>LEFT(D19,1)</f>
        <v>В</v>
      </c>
      <c r="H19" s="65" t="str">
        <f>LEFT(E19,1)</f>
        <v>А</v>
      </c>
      <c r="I19" s="72">
        <v>766105</v>
      </c>
      <c r="J19" s="66">
        <v>4</v>
      </c>
      <c r="K19" s="24" t="s">
        <v>359</v>
      </c>
      <c r="L19" s="67" t="s">
        <v>25</v>
      </c>
      <c r="M19" s="73">
        <v>2</v>
      </c>
      <c r="N19" s="73">
        <v>7</v>
      </c>
      <c r="O19" s="73">
        <v>4</v>
      </c>
      <c r="P19" s="73">
        <v>1</v>
      </c>
      <c r="Q19" s="73">
        <v>4</v>
      </c>
      <c r="R19" s="73"/>
      <c r="S19" s="73"/>
      <c r="T19" s="73"/>
      <c r="U19" s="73"/>
      <c r="V19" s="73"/>
      <c r="W19" s="69">
        <f>SUM(M19:V19)</f>
        <v>18</v>
      </c>
      <c r="X19" s="70">
        <v>22</v>
      </c>
      <c r="Y19" s="71">
        <f>W19/X19</f>
        <v>0.81818181818181823</v>
      </c>
      <c r="Z19" s="64" t="str">
        <f>IF(W19&gt;75%*X19,"Победитель",IF(W19&gt;50%*X19,"Призёр","Участник"))</f>
        <v>Победитель</v>
      </c>
    </row>
    <row r="20" spans="1:26" x14ac:dyDescent="0.35">
      <c r="A20" s="64">
        <v>14</v>
      </c>
      <c r="B20" s="24" t="s">
        <v>8</v>
      </c>
      <c r="C20" s="24" t="s">
        <v>1095</v>
      </c>
      <c r="D20" s="24" t="s">
        <v>1096</v>
      </c>
      <c r="E20" s="24" t="s">
        <v>288</v>
      </c>
      <c r="F20" s="65" t="str">
        <f>LEFT(C20,1)</f>
        <v>М</v>
      </c>
      <c r="G20" s="65" t="str">
        <f>LEFT(D20,1)</f>
        <v>Н</v>
      </c>
      <c r="H20" s="65" t="str">
        <f>LEFT(E20,1)</f>
        <v>А</v>
      </c>
      <c r="I20" s="72">
        <v>766105</v>
      </c>
      <c r="J20" s="66">
        <v>4</v>
      </c>
      <c r="K20" s="24" t="s">
        <v>361</v>
      </c>
      <c r="L20" s="67" t="s">
        <v>25</v>
      </c>
      <c r="M20" s="73">
        <v>3</v>
      </c>
      <c r="N20" s="73">
        <v>7</v>
      </c>
      <c r="O20" s="73">
        <v>4</v>
      </c>
      <c r="P20" s="73">
        <v>2</v>
      </c>
      <c r="Q20" s="73">
        <v>2</v>
      </c>
      <c r="R20" s="73"/>
      <c r="S20" s="73"/>
      <c r="T20" s="73"/>
      <c r="U20" s="73"/>
      <c r="V20" s="73"/>
      <c r="W20" s="69">
        <f>SUM(M20:V20)</f>
        <v>18</v>
      </c>
      <c r="X20" s="70">
        <v>22</v>
      </c>
      <c r="Y20" s="71">
        <f>W20/X20</f>
        <v>0.81818181818181823</v>
      </c>
      <c r="Z20" s="64" t="str">
        <f>IF(W20&gt;75%*X20,"Победитель",IF(W20&gt;50%*X20,"Призёр","Участник"))</f>
        <v>Победитель</v>
      </c>
    </row>
    <row r="21" spans="1:26" x14ac:dyDescent="0.35">
      <c r="A21" s="64">
        <v>15</v>
      </c>
      <c r="B21" s="24" t="s">
        <v>8</v>
      </c>
      <c r="C21" s="24" t="s">
        <v>1098</v>
      </c>
      <c r="D21" s="24" t="s">
        <v>258</v>
      </c>
      <c r="E21" s="24" t="s">
        <v>1099</v>
      </c>
      <c r="F21" s="65" t="str">
        <f>LEFT(C21,1)</f>
        <v>В</v>
      </c>
      <c r="G21" s="65" t="str">
        <f>LEFT(D21,1)</f>
        <v>К</v>
      </c>
      <c r="H21" s="65" t="str">
        <f>LEFT(E21,1)</f>
        <v>Б</v>
      </c>
      <c r="I21" s="72">
        <v>766105</v>
      </c>
      <c r="J21" s="66">
        <v>4</v>
      </c>
      <c r="K21" s="24" t="s">
        <v>369</v>
      </c>
      <c r="L21" s="67" t="s">
        <v>25</v>
      </c>
      <c r="M21" s="68">
        <v>3</v>
      </c>
      <c r="N21" s="68">
        <v>7</v>
      </c>
      <c r="O21" s="68">
        <v>4</v>
      </c>
      <c r="P21" s="68">
        <v>0</v>
      </c>
      <c r="Q21" s="68">
        <v>4</v>
      </c>
      <c r="R21" s="68"/>
      <c r="S21" s="68"/>
      <c r="T21" s="68"/>
      <c r="U21" s="68"/>
      <c r="V21" s="68"/>
      <c r="W21" s="69">
        <f>SUM(M21:V21)</f>
        <v>18</v>
      </c>
      <c r="X21" s="70">
        <v>22</v>
      </c>
      <c r="Y21" s="71">
        <f>W21/X21</f>
        <v>0.81818181818181823</v>
      </c>
      <c r="Z21" s="64" t="str">
        <f>IF(W21&gt;75%*X21,"Победитель",IF(W21&gt;50%*X21,"Призёр","Участник"))</f>
        <v>Победитель</v>
      </c>
    </row>
    <row r="22" spans="1:26" x14ac:dyDescent="0.35">
      <c r="A22" s="64">
        <v>16</v>
      </c>
      <c r="B22" s="24" t="s">
        <v>35</v>
      </c>
      <c r="C22" s="24" t="s">
        <v>61</v>
      </c>
      <c r="D22" s="24" t="s">
        <v>62</v>
      </c>
      <c r="E22" s="24" t="s">
        <v>63</v>
      </c>
      <c r="F22" s="65" t="str">
        <f>LEFT(C22,1)</f>
        <v>М</v>
      </c>
      <c r="G22" s="65" t="str">
        <f>LEFT(D22,1)</f>
        <v>Т</v>
      </c>
      <c r="H22" s="65" t="str">
        <f>LEFT(E22,1)</f>
        <v>Н</v>
      </c>
      <c r="I22" s="72">
        <v>764205</v>
      </c>
      <c r="J22" s="66">
        <v>4</v>
      </c>
      <c r="K22" s="24" t="s">
        <v>64</v>
      </c>
      <c r="L22" s="67" t="s">
        <v>25</v>
      </c>
      <c r="M22" s="73">
        <v>3</v>
      </c>
      <c r="N22" s="73">
        <v>7</v>
      </c>
      <c r="O22" s="73">
        <v>3</v>
      </c>
      <c r="P22" s="73">
        <v>2</v>
      </c>
      <c r="Q22" s="73">
        <v>2</v>
      </c>
      <c r="R22" s="73"/>
      <c r="S22" s="73"/>
      <c r="T22" s="73"/>
      <c r="U22" s="73"/>
      <c r="V22" s="73"/>
      <c r="W22" s="69">
        <f>SUM(M22:V22)</f>
        <v>17</v>
      </c>
      <c r="X22" s="70">
        <v>22</v>
      </c>
      <c r="Y22" s="71">
        <f>W22/X22</f>
        <v>0.77272727272727271</v>
      </c>
      <c r="Z22" s="64" t="str">
        <f>IF(W22&gt;75%*X22,"Победитель",IF(W22&gt;50%*X22,"Призёр","Участник"))</f>
        <v>Победитель</v>
      </c>
    </row>
    <row r="23" spans="1:26" x14ac:dyDescent="0.35">
      <c r="A23" s="64">
        <v>17</v>
      </c>
      <c r="B23" s="24" t="s">
        <v>35</v>
      </c>
      <c r="C23" s="24" t="s">
        <v>69</v>
      </c>
      <c r="D23" s="24" t="s">
        <v>62</v>
      </c>
      <c r="E23" s="24" t="s">
        <v>70</v>
      </c>
      <c r="F23" s="65" t="str">
        <f>LEFT(C23,1)</f>
        <v>О</v>
      </c>
      <c r="G23" s="65" t="str">
        <f>LEFT(D23,1)</f>
        <v>Т</v>
      </c>
      <c r="H23" s="65" t="str">
        <f>LEFT(E23,1)</f>
        <v>Д</v>
      </c>
      <c r="I23" s="72">
        <v>764205</v>
      </c>
      <c r="J23" s="66">
        <v>4</v>
      </c>
      <c r="K23" s="24" t="s">
        <v>71</v>
      </c>
      <c r="L23" s="67" t="s">
        <v>25</v>
      </c>
      <c r="M23" s="73">
        <v>2</v>
      </c>
      <c r="N23" s="73">
        <v>6</v>
      </c>
      <c r="O23" s="73">
        <v>4</v>
      </c>
      <c r="P23" s="73">
        <v>2</v>
      </c>
      <c r="Q23" s="73">
        <v>3</v>
      </c>
      <c r="R23" s="73"/>
      <c r="S23" s="73"/>
      <c r="T23" s="73"/>
      <c r="U23" s="73"/>
      <c r="V23" s="73"/>
      <c r="W23" s="69">
        <f>SUM(M23:V23)</f>
        <v>17</v>
      </c>
      <c r="X23" s="70">
        <v>22</v>
      </c>
      <c r="Y23" s="71">
        <f>W23/X23</f>
        <v>0.77272727272727271</v>
      </c>
      <c r="Z23" s="64" t="str">
        <f>IF(W23&gt;75%*X23,"Победитель",IF(W23&gt;50%*X23,"Призёр","Участник"))</f>
        <v>Победитель</v>
      </c>
    </row>
    <row r="24" spans="1:26" x14ac:dyDescent="0.35">
      <c r="A24" s="64">
        <v>18</v>
      </c>
      <c r="B24" s="24" t="s">
        <v>8</v>
      </c>
      <c r="C24" s="24" t="s">
        <v>104</v>
      </c>
      <c r="D24" s="24" t="s">
        <v>91</v>
      </c>
      <c r="E24" s="24" t="s">
        <v>105</v>
      </c>
      <c r="F24" s="65" t="str">
        <f>LEFT(C24,1)</f>
        <v>Я</v>
      </c>
      <c r="G24" s="65" t="str">
        <f>LEFT(D24,1)</f>
        <v>М</v>
      </c>
      <c r="H24" s="65" t="str">
        <f>LEFT(E24,1)</f>
        <v>О</v>
      </c>
      <c r="I24" s="24">
        <v>764205</v>
      </c>
      <c r="J24" s="66">
        <v>4</v>
      </c>
      <c r="K24" s="24" t="s">
        <v>107</v>
      </c>
      <c r="L24" s="67" t="s">
        <v>25</v>
      </c>
      <c r="M24" s="68">
        <v>4</v>
      </c>
      <c r="N24" s="68">
        <v>6</v>
      </c>
      <c r="O24" s="68">
        <v>4</v>
      </c>
      <c r="P24" s="68">
        <v>1</v>
      </c>
      <c r="Q24" s="68">
        <v>2</v>
      </c>
      <c r="R24" s="68"/>
      <c r="S24" s="68"/>
      <c r="T24" s="68"/>
      <c r="U24" s="68"/>
      <c r="V24" s="68"/>
      <c r="W24" s="69">
        <f>SUM(M24:V24)</f>
        <v>17</v>
      </c>
      <c r="X24" s="70">
        <v>22</v>
      </c>
      <c r="Y24" s="71">
        <f>W24/X24</f>
        <v>0.77272727272727271</v>
      </c>
      <c r="Z24" s="64" t="str">
        <f>IF(W24&gt;75%*X24,"Победитель",IF(W24&gt;50%*X24,"Призёр","Участник"))</f>
        <v>Победитель</v>
      </c>
    </row>
    <row r="25" spans="1:26" x14ac:dyDescent="0.35">
      <c r="A25" s="64">
        <v>19</v>
      </c>
      <c r="B25" s="24" t="s">
        <v>35</v>
      </c>
      <c r="C25" s="24" t="s">
        <v>702</v>
      </c>
      <c r="D25" s="24" t="s">
        <v>703</v>
      </c>
      <c r="E25" s="24" t="s">
        <v>377</v>
      </c>
      <c r="F25" s="65" t="str">
        <f>LEFT(C25,1)</f>
        <v>Ю</v>
      </c>
      <c r="G25" s="65" t="str">
        <f>LEFT(D25,1)</f>
        <v>М</v>
      </c>
      <c r="H25" s="65" t="str">
        <f>LEFT(E25,1)</f>
        <v>Р</v>
      </c>
      <c r="I25" s="24">
        <v>764207</v>
      </c>
      <c r="J25" s="66">
        <v>4</v>
      </c>
      <c r="K25" s="24" t="s">
        <v>704</v>
      </c>
      <c r="L25" s="67" t="s">
        <v>25</v>
      </c>
      <c r="M25" s="68">
        <v>1</v>
      </c>
      <c r="N25" s="68">
        <v>7</v>
      </c>
      <c r="O25" s="68">
        <v>4</v>
      </c>
      <c r="P25" s="68">
        <v>2</v>
      </c>
      <c r="Q25" s="68">
        <v>3</v>
      </c>
      <c r="R25" s="68"/>
      <c r="S25" s="68"/>
      <c r="T25" s="68"/>
      <c r="U25" s="68"/>
      <c r="V25" s="68"/>
      <c r="W25" s="69">
        <f>SUM(M25:V25)</f>
        <v>17</v>
      </c>
      <c r="X25" s="70">
        <v>22</v>
      </c>
      <c r="Y25" s="71">
        <f>W25/X25</f>
        <v>0.77272727272727271</v>
      </c>
      <c r="Z25" s="64" t="str">
        <f>IF(W25&gt;75%*X25,"Победитель",IF(W25&gt;50%*X25,"Призёр","Участник"))</f>
        <v>Победитель</v>
      </c>
    </row>
    <row r="26" spans="1:26" x14ac:dyDescent="0.35">
      <c r="A26" s="64">
        <v>20</v>
      </c>
      <c r="B26" s="24" t="s">
        <v>8</v>
      </c>
      <c r="C26" s="24" t="s">
        <v>877</v>
      </c>
      <c r="D26" s="24" t="s">
        <v>40</v>
      </c>
      <c r="E26" s="24" t="s">
        <v>514</v>
      </c>
      <c r="F26" s="65" t="str">
        <f>LEFT(C26,1)</f>
        <v>Б</v>
      </c>
      <c r="G26" s="65" t="str">
        <f>LEFT(D26,1)</f>
        <v>А</v>
      </c>
      <c r="H26" s="65" t="str">
        <f>LEFT(E26,1)</f>
        <v>Д</v>
      </c>
      <c r="I26" s="24">
        <v>763118</v>
      </c>
      <c r="J26" s="66">
        <v>4</v>
      </c>
      <c r="K26" s="24" t="s">
        <v>358</v>
      </c>
      <c r="L26" s="67" t="s">
        <v>25</v>
      </c>
      <c r="M26" s="68">
        <v>4</v>
      </c>
      <c r="N26" s="68">
        <v>8</v>
      </c>
      <c r="O26" s="68">
        <v>4</v>
      </c>
      <c r="P26" s="68">
        <v>1</v>
      </c>
      <c r="Q26" s="68">
        <v>0</v>
      </c>
      <c r="R26" s="68"/>
      <c r="S26" s="68"/>
      <c r="T26" s="68"/>
      <c r="U26" s="68"/>
      <c r="V26" s="68"/>
      <c r="W26" s="69">
        <f>SUM(M26:V26)</f>
        <v>17</v>
      </c>
      <c r="X26" s="70">
        <v>22</v>
      </c>
      <c r="Y26" s="71">
        <f>W26/X26</f>
        <v>0.77272727272727271</v>
      </c>
      <c r="Z26" s="64" t="str">
        <f>IF(W26&gt;75%*X26,"Победитель",IF(W26&gt;50%*X26,"Призёр","Участник"))</f>
        <v>Победитель</v>
      </c>
    </row>
    <row r="27" spans="1:26" x14ac:dyDescent="0.35">
      <c r="A27" s="64">
        <v>21</v>
      </c>
      <c r="B27" s="24" t="s">
        <v>8</v>
      </c>
      <c r="C27" s="24" t="s">
        <v>1004</v>
      </c>
      <c r="D27" s="24" t="s">
        <v>51</v>
      </c>
      <c r="E27" s="24" t="s">
        <v>288</v>
      </c>
      <c r="F27" s="65" t="str">
        <f>LEFT(C27,1)</f>
        <v>Р</v>
      </c>
      <c r="G27" s="65" t="str">
        <f>LEFT(D27,1)</f>
        <v>Д</v>
      </c>
      <c r="H27" s="65" t="str">
        <f>LEFT(E27,1)</f>
        <v>А</v>
      </c>
      <c r="I27" s="24">
        <v>763121</v>
      </c>
      <c r="J27" s="66">
        <v>4</v>
      </c>
      <c r="K27" s="24" t="s">
        <v>366</v>
      </c>
      <c r="L27" s="67" t="s">
        <v>25</v>
      </c>
      <c r="M27" s="68">
        <v>3</v>
      </c>
      <c r="N27" s="68">
        <v>6</v>
      </c>
      <c r="O27" s="68">
        <v>4</v>
      </c>
      <c r="P27" s="68">
        <v>2</v>
      </c>
      <c r="Q27" s="68">
        <v>2</v>
      </c>
      <c r="R27" s="68"/>
      <c r="S27" s="68"/>
      <c r="T27" s="68"/>
      <c r="U27" s="68"/>
      <c r="V27" s="68"/>
      <c r="W27" s="69">
        <f>SUM(M27:V27)</f>
        <v>17</v>
      </c>
      <c r="X27" s="70">
        <v>22</v>
      </c>
      <c r="Y27" s="71">
        <f>W27/X27</f>
        <v>0.77272727272727271</v>
      </c>
      <c r="Z27" s="64" t="str">
        <f>IF(W27&gt;75%*X27,"Победитель",IF(W27&gt;50%*X27,"Призёр","Участник"))</f>
        <v>Победитель</v>
      </c>
    </row>
    <row r="28" spans="1:26" x14ac:dyDescent="0.35">
      <c r="A28" s="64">
        <v>22</v>
      </c>
      <c r="B28" s="24" t="s">
        <v>8</v>
      </c>
      <c r="C28" s="24" t="s">
        <v>1092</v>
      </c>
      <c r="D28" s="24" t="s">
        <v>91</v>
      </c>
      <c r="E28" s="24" t="s">
        <v>246</v>
      </c>
      <c r="F28" s="65" t="str">
        <f>LEFT(C28,1)</f>
        <v>К</v>
      </c>
      <c r="G28" s="65" t="str">
        <f>LEFT(D28,1)</f>
        <v>М</v>
      </c>
      <c r="H28" s="65" t="str">
        <f>LEFT(E28,1)</f>
        <v>М</v>
      </c>
      <c r="I28" s="72">
        <v>766105</v>
      </c>
      <c r="J28" s="66">
        <v>4</v>
      </c>
      <c r="K28" s="24" t="s">
        <v>358</v>
      </c>
      <c r="L28" s="67" t="s">
        <v>25</v>
      </c>
      <c r="M28" s="73">
        <v>2</v>
      </c>
      <c r="N28" s="73">
        <v>6</v>
      </c>
      <c r="O28" s="73">
        <v>4</v>
      </c>
      <c r="P28" s="73">
        <v>2</v>
      </c>
      <c r="Q28" s="73">
        <v>3</v>
      </c>
      <c r="R28" s="73"/>
      <c r="S28" s="73"/>
      <c r="T28" s="73"/>
      <c r="U28" s="73"/>
      <c r="V28" s="73"/>
      <c r="W28" s="69">
        <f>SUM(M28:V28)</f>
        <v>17</v>
      </c>
      <c r="X28" s="70">
        <v>22</v>
      </c>
      <c r="Y28" s="71">
        <f>W28/X28</f>
        <v>0.77272727272727271</v>
      </c>
      <c r="Z28" s="64" t="str">
        <f>IF(W28&gt;75%*X28,"Победитель",IF(W28&gt;50%*X28,"Призёр","Участник"))</f>
        <v>Победитель</v>
      </c>
    </row>
    <row r="29" spans="1:26" x14ac:dyDescent="0.35">
      <c r="A29" s="64">
        <v>23</v>
      </c>
      <c r="B29" s="24" t="s">
        <v>8</v>
      </c>
      <c r="C29" s="24" t="s">
        <v>1097</v>
      </c>
      <c r="D29" s="24" t="s">
        <v>291</v>
      </c>
      <c r="E29" s="24" t="s">
        <v>146</v>
      </c>
      <c r="F29" s="65" t="str">
        <f>LEFT(C29,1)</f>
        <v>Б</v>
      </c>
      <c r="G29" s="65" t="str">
        <f>LEFT(D29,1)</f>
        <v>Е</v>
      </c>
      <c r="H29" s="65" t="str">
        <f>LEFT(E29,1)</f>
        <v>В</v>
      </c>
      <c r="I29" s="72">
        <v>766105</v>
      </c>
      <c r="J29" s="66">
        <v>4</v>
      </c>
      <c r="K29" s="24" t="s">
        <v>366</v>
      </c>
      <c r="L29" s="67" t="s">
        <v>25</v>
      </c>
      <c r="M29" s="68">
        <v>4</v>
      </c>
      <c r="N29" s="68">
        <v>6</v>
      </c>
      <c r="O29" s="68">
        <v>1</v>
      </c>
      <c r="P29" s="68">
        <v>2</v>
      </c>
      <c r="Q29" s="68">
        <v>4</v>
      </c>
      <c r="R29" s="68"/>
      <c r="S29" s="68"/>
      <c r="T29" s="68"/>
      <c r="U29" s="68"/>
      <c r="V29" s="68"/>
      <c r="W29" s="69">
        <f>SUM(M29:V29)</f>
        <v>17</v>
      </c>
      <c r="X29" s="70">
        <v>22</v>
      </c>
      <c r="Y29" s="71">
        <f>W29/X29</f>
        <v>0.77272727272727271</v>
      </c>
      <c r="Z29" s="64" t="str">
        <f>IF(W29&gt;75%*X29,"Победитель",IF(W29&gt;50%*X29,"Призёр","Участник"))</f>
        <v>Победитель</v>
      </c>
    </row>
    <row r="30" spans="1:26" x14ac:dyDescent="0.35">
      <c r="A30" s="64">
        <v>24</v>
      </c>
      <c r="B30" s="33" t="s">
        <v>35</v>
      </c>
      <c r="C30" s="33" t="s">
        <v>1624</v>
      </c>
      <c r="D30" s="33" t="s">
        <v>1102</v>
      </c>
      <c r="E30" s="33" t="s">
        <v>1103</v>
      </c>
      <c r="F30" s="65" t="str">
        <f>LEFT(C30,1)</f>
        <v>А</v>
      </c>
      <c r="G30" s="65" t="str">
        <f>LEFT(D30,1)</f>
        <v>Г</v>
      </c>
      <c r="H30" s="65" t="str">
        <f>LEFT(E30,1)</f>
        <v>Г</v>
      </c>
      <c r="I30" s="75">
        <v>764201</v>
      </c>
      <c r="J30" s="76">
        <v>4</v>
      </c>
      <c r="K30" s="33" t="s">
        <v>378</v>
      </c>
      <c r="L30" s="67" t="s">
        <v>25</v>
      </c>
      <c r="M30" s="77">
        <v>2</v>
      </c>
      <c r="N30" s="77">
        <v>8</v>
      </c>
      <c r="O30" s="77">
        <v>4</v>
      </c>
      <c r="P30" s="77">
        <v>1</v>
      </c>
      <c r="Q30" s="77">
        <v>2</v>
      </c>
      <c r="R30" s="68"/>
      <c r="S30" s="68"/>
      <c r="T30" s="68"/>
      <c r="U30" s="68"/>
      <c r="V30" s="68"/>
      <c r="W30" s="69">
        <f>SUM(M30:V30)</f>
        <v>17</v>
      </c>
      <c r="X30" s="70">
        <v>22</v>
      </c>
      <c r="Y30" s="71">
        <f>W30/X30</f>
        <v>0.77272727272727271</v>
      </c>
      <c r="Z30" s="64" t="str">
        <f>IF(W30&gt;75%*X30,"Победитель",IF(W30&gt;50%*X30,"Призёр","Участник"))</f>
        <v>Победитель</v>
      </c>
    </row>
    <row r="31" spans="1:26" x14ac:dyDescent="0.35">
      <c r="A31" s="64">
        <v>25</v>
      </c>
      <c r="B31" s="33" t="s">
        <v>35</v>
      </c>
      <c r="C31" s="33" t="s">
        <v>1625</v>
      </c>
      <c r="D31" s="33" t="s">
        <v>1105</v>
      </c>
      <c r="E31" s="33" t="s">
        <v>393</v>
      </c>
      <c r="F31" s="65" t="str">
        <f>LEFT(C31,1)</f>
        <v>А</v>
      </c>
      <c r="G31" s="65" t="str">
        <f>LEFT(D31,1)</f>
        <v>В</v>
      </c>
      <c r="H31" s="65" t="str">
        <f>LEFT(E31,1)</f>
        <v>В</v>
      </c>
      <c r="I31" s="75">
        <v>764201</v>
      </c>
      <c r="J31" s="76">
        <v>4</v>
      </c>
      <c r="K31" s="33" t="s">
        <v>387</v>
      </c>
      <c r="L31" s="67" t="s">
        <v>25</v>
      </c>
      <c r="M31" s="77">
        <v>3</v>
      </c>
      <c r="N31" s="77">
        <v>8</v>
      </c>
      <c r="O31" s="77">
        <v>4</v>
      </c>
      <c r="P31" s="77">
        <v>1</v>
      </c>
      <c r="Q31" s="77">
        <v>1</v>
      </c>
      <c r="R31" s="68"/>
      <c r="S31" s="68"/>
      <c r="T31" s="68"/>
      <c r="U31" s="68"/>
      <c r="V31" s="68"/>
      <c r="W31" s="69">
        <f>SUM(M31:V31)</f>
        <v>17</v>
      </c>
      <c r="X31" s="70">
        <v>22</v>
      </c>
      <c r="Y31" s="71">
        <f>W31/X31</f>
        <v>0.77272727272727271</v>
      </c>
      <c r="Z31" s="64" t="str">
        <f>IF(W31&gt;75%*X31,"Победитель",IF(W31&gt;50%*X31,"Призёр","Участник"))</f>
        <v>Победитель</v>
      </c>
    </row>
    <row r="32" spans="1:26" x14ac:dyDescent="0.35">
      <c r="A32" s="64">
        <v>26</v>
      </c>
      <c r="B32" s="33" t="s">
        <v>8</v>
      </c>
      <c r="C32" s="33" t="s">
        <v>1629</v>
      </c>
      <c r="D32" s="33" t="s">
        <v>29</v>
      </c>
      <c r="E32" s="33" t="s">
        <v>41</v>
      </c>
      <c r="F32" s="65" t="str">
        <f>LEFT(C32,1)</f>
        <v>Л</v>
      </c>
      <c r="G32" s="65" t="str">
        <f>LEFT(D32,1)</f>
        <v>В</v>
      </c>
      <c r="H32" s="65" t="str">
        <f>LEFT(E32,1)</f>
        <v>А</v>
      </c>
      <c r="I32" s="33">
        <v>764201</v>
      </c>
      <c r="J32" s="76">
        <v>4</v>
      </c>
      <c r="K32" s="33" t="s">
        <v>400</v>
      </c>
      <c r="L32" s="67" t="s">
        <v>25</v>
      </c>
      <c r="M32" s="78">
        <v>3</v>
      </c>
      <c r="N32" s="78">
        <v>8</v>
      </c>
      <c r="O32" s="78">
        <v>4</v>
      </c>
      <c r="P32" s="78">
        <v>1</v>
      </c>
      <c r="Q32" s="78">
        <v>1</v>
      </c>
      <c r="R32" s="68"/>
      <c r="S32" s="68"/>
      <c r="T32" s="68"/>
      <c r="U32" s="68"/>
      <c r="V32" s="68"/>
      <c r="W32" s="69">
        <f>SUM(M32:V32)</f>
        <v>17</v>
      </c>
      <c r="X32" s="70">
        <v>22</v>
      </c>
      <c r="Y32" s="71">
        <f>W32/X32</f>
        <v>0.77272727272727271</v>
      </c>
      <c r="Z32" s="64" t="str">
        <f>IF(W32&gt;75%*X32,"Победитель",IF(W32&gt;50%*X32,"Призёр","Участник"))</f>
        <v>Победитель</v>
      </c>
    </row>
    <row r="33" spans="1:26" x14ac:dyDescent="0.35">
      <c r="A33" s="64">
        <v>27</v>
      </c>
      <c r="B33" s="24" t="s">
        <v>35</v>
      </c>
      <c r="C33" s="24" t="s">
        <v>1124</v>
      </c>
      <c r="D33" s="24" t="s">
        <v>156</v>
      </c>
      <c r="E33" s="24" t="s">
        <v>169</v>
      </c>
      <c r="F33" s="65" t="str">
        <f>LEFT(C33,1)</f>
        <v>О</v>
      </c>
      <c r="G33" s="65" t="str">
        <f>LEFT(D33,1)</f>
        <v>А</v>
      </c>
      <c r="H33" s="65" t="str">
        <f>LEFT(E33,1)</f>
        <v>С</v>
      </c>
      <c r="I33" s="24">
        <v>763127</v>
      </c>
      <c r="J33" s="66">
        <v>4</v>
      </c>
      <c r="K33" s="24" t="s">
        <v>358</v>
      </c>
      <c r="L33" s="67" t="s">
        <v>25</v>
      </c>
      <c r="M33" s="68">
        <v>2</v>
      </c>
      <c r="N33" s="68">
        <v>7</v>
      </c>
      <c r="O33" s="68">
        <v>4</v>
      </c>
      <c r="P33" s="68">
        <v>2</v>
      </c>
      <c r="Q33" s="68">
        <v>2</v>
      </c>
      <c r="R33" s="68"/>
      <c r="S33" s="68"/>
      <c r="T33" s="68"/>
      <c r="U33" s="68"/>
      <c r="V33" s="68"/>
      <c r="W33" s="69">
        <f>SUM(M33:V33)</f>
        <v>17</v>
      </c>
      <c r="X33" s="70">
        <v>22</v>
      </c>
      <c r="Y33" s="71">
        <f>W33/X33</f>
        <v>0.77272727272727271</v>
      </c>
      <c r="Z33" s="64" t="str">
        <f>IF(W33&gt;75%*X33,"Победитель",IF(W33&gt;50%*X33,"Призёр","Участник"))</f>
        <v>Победитель</v>
      </c>
    </row>
    <row r="34" spans="1:26" x14ac:dyDescent="0.35">
      <c r="A34" s="64">
        <v>28</v>
      </c>
      <c r="B34" s="24" t="s">
        <v>35</v>
      </c>
      <c r="C34" s="24" t="s">
        <v>1125</v>
      </c>
      <c r="D34" s="24" t="s">
        <v>324</v>
      </c>
      <c r="E34" s="24" t="s">
        <v>169</v>
      </c>
      <c r="F34" s="65" t="str">
        <f>LEFT(C34,1)</f>
        <v>С</v>
      </c>
      <c r="G34" s="65" t="str">
        <f>LEFT(D34,1)</f>
        <v>Д</v>
      </c>
      <c r="H34" s="65" t="str">
        <f>LEFT(E34,1)</f>
        <v>С</v>
      </c>
      <c r="I34" s="24">
        <v>763127</v>
      </c>
      <c r="J34" s="66">
        <v>4</v>
      </c>
      <c r="K34" s="24" t="s">
        <v>361</v>
      </c>
      <c r="L34" s="67" t="s">
        <v>25</v>
      </c>
      <c r="M34" s="68">
        <v>4</v>
      </c>
      <c r="N34" s="68">
        <v>6</v>
      </c>
      <c r="O34" s="68">
        <v>3</v>
      </c>
      <c r="P34" s="68">
        <v>2</v>
      </c>
      <c r="Q34" s="68">
        <v>2</v>
      </c>
      <c r="R34" s="68"/>
      <c r="S34" s="68"/>
      <c r="T34" s="68"/>
      <c r="U34" s="68"/>
      <c r="V34" s="68"/>
      <c r="W34" s="69">
        <f>SUM(M34:V34)</f>
        <v>17</v>
      </c>
      <c r="X34" s="70">
        <v>22</v>
      </c>
      <c r="Y34" s="71">
        <f>W34/X34</f>
        <v>0.77272727272727271</v>
      </c>
      <c r="Z34" s="64" t="str">
        <f>IF(W34&gt;75%*X34,"Победитель",IF(W34&gt;50%*X34,"Призёр","Участник"))</f>
        <v>Победитель</v>
      </c>
    </row>
    <row r="35" spans="1:26" x14ac:dyDescent="0.35">
      <c r="A35" s="64">
        <v>29</v>
      </c>
      <c r="B35" s="24" t="s">
        <v>8</v>
      </c>
      <c r="C35" s="24" t="s">
        <v>1238</v>
      </c>
      <c r="D35" s="24" t="s">
        <v>957</v>
      </c>
      <c r="E35" s="24" t="s">
        <v>283</v>
      </c>
      <c r="F35" s="65" t="str">
        <f>LEFT(C35,1)</f>
        <v>Н</v>
      </c>
      <c r="G35" s="65" t="str">
        <f>LEFT(D35,1)</f>
        <v>С</v>
      </c>
      <c r="H35" s="65" t="str">
        <f>LEFT(E35,1)</f>
        <v>И</v>
      </c>
      <c r="I35" s="24">
        <v>764209</v>
      </c>
      <c r="J35" s="66">
        <v>4</v>
      </c>
      <c r="K35" s="24" t="s">
        <v>361</v>
      </c>
      <c r="L35" s="67" t="s">
        <v>25</v>
      </c>
      <c r="M35" s="68">
        <v>4</v>
      </c>
      <c r="N35" s="68">
        <v>7</v>
      </c>
      <c r="O35" s="68">
        <v>4</v>
      </c>
      <c r="P35" s="68">
        <v>0</v>
      </c>
      <c r="Q35" s="68">
        <v>2</v>
      </c>
      <c r="R35" s="68"/>
      <c r="S35" s="68"/>
      <c r="T35" s="68"/>
      <c r="U35" s="68"/>
      <c r="V35" s="68"/>
      <c r="W35" s="69">
        <f>SUM(M35:V35)</f>
        <v>17</v>
      </c>
      <c r="X35" s="70">
        <v>22</v>
      </c>
      <c r="Y35" s="71">
        <f>W35/X35</f>
        <v>0.77272727272727271</v>
      </c>
      <c r="Z35" s="64" t="str">
        <f>IF(W35&gt;75%*X35,"Победитель",IF(W35&gt;50%*X35,"Призёр","Участник"))</f>
        <v>Победитель</v>
      </c>
    </row>
    <row r="36" spans="1:26" x14ac:dyDescent="0.35">
      <c r="A36" s="64">
        <v>30</v>
      </c>
      <c r="B36" s="24" t="s">
        <v>35</v>
      </c>
      <c r="C36" s="24" t="s">
        <v>1338</v>
      </c>
      <c r="D36" s="24" t="s">
        <v>349</v>
      </c>
      <c r="E36" s="24" t="s">
        <v>948</v>
      </c>
      <c r="F36" s="65" t="str">
        <f>LEFT(C36,1)</f>
        <v>С</v>
      </c>
      <c r="G36" s="65" t="str">
        <f>LEFT(D36,1)</f>
        <v>А</v>
      </c>
      <c r="H36" s="65" t="str">
        <f>LEFT(E36,1)</f>
        <v>В</v>
      </c>
      <c r="I36" s="24">
        <v>764206</v>
      </c>
      <c r="J36" s="66">
        <v>4</v>
      </c>
      <c r="K36" s="24" t="s">
        <v>1339</v>
      </c>
      <c r="L36" s="67" t="s">
        <v>25</v>
      </c>
      <c r="M36" s="68">
        <v>4</v>
      </c>
      <c r="N36" s="68">
        <v>3</v>
      </c>
      <c r="O36" s="68">
        <v>4</v>
      </c>
      <c r="P36" s="68">
        <v>3</v>
      </c>
      <c r="Q36" s="68">
        <v>3</v>
      </c>
      <c r="R36" s="68"/>
      <c r="S36" s="68"/>
      <c r="T36" s="68"/>
      <c r="U36" s="68"/>
      <c r="V36" s="68"/>
      <c r="W36" s="69">
        <f>SUM(M36:V36)</f>
        <v>17</v>
      </c>
      <c r="X36" s="70">
        <v>22</v>
      </c>
      <c r="Y36" s="71">
        <f>W36/X36</f>
        <v>0.77272727272727271</v>
      </c>
      <c r="Z36" s="64" t="str">
        <f>IF(W36&gt;75%*X36,"Победитель",IF(W36&gt;50%*X36,"Призёр","Участник"))</f>
        <v>Победитель</v>
      </c>
    </row>
    <row r="37" spans="1:26" x14ac:dyDescent="0.35">
      <c r="A37" s="64">
        <v>31</v>
      </c>
      <c r="B37" s="24" t="s">
        <v>8</v>
      </c>
      <c r="C37" s="24" t="s">
        <v>43</v>
      </c>
      <c r="D37" s="24" t="s">
        <v>44</v>
      </c>
      <c r="E37" s="24" t="s">
        <v>45</v>
      </c>
      <c r="F37" s="65" t="str">
        <f>LEFT(C37,1)</f>
        <v>Г</v>
      </c>
      <c r="G37" s="65" t="str">
        <f>LEFT(D37,1)</f>
        <v>И</v>
      </c>
      <c r="H37" s="65" t="str">
        <f>LEFT(E37,1)</f>
        <v>К</v>
      </c>
      <c r="I37" s="72">
        <v>764205</v>
      </c>
      <c r="J37" s="66">
        <v>4</v>
      </c>
      <c r="K37" s="74" t="s">
        <v>46</v>
      </c>
      <c r="L37" s="67" t="s">
        <v>25</v>
      </c>
      <c r="M37" s="73">
        <v>3</v>
      </c>
      <c r="N37" s="73">
        <v>6</v>
      </c>
      <c r="O37" s="73">
        <v>4</v>
      </c>
      <c r="P37" s="73">
        <v>0</v>
      </c>
      <c r="Q37" s="73">
        <v>3</v>
      </c>
      <c r="R37" s="73"/>
      <c r="S37" s="73"/>
      <c r="T37" s="73"/>
      <c r="U37" s="73"/>
      <c r="V37" s="73"/>
      <c r="W37" s="69">
        <f>SUM(M37:V37)</f>
        <v>16</v>
      </c>
      <c r="X37" s="70">
        <v>22</v>
      </c>
      <c r="Y37" s="71">
        <f>W37/X37</f>
        <v>0.72727272727272729</v>
      </c>
      <c r="Z37" s="64" t="str">
        <f>IF(W37&gt;75%*X37,"Победитель",IF(W37&gt;50%*X37,"Призёр","Участник"))</f>
        <v>Призёр</v>
      </c>
    </row>
    <row r="38" spans="1:26" x14ac:dyDescent="0.35">
      <c r="A38" s="64">
        <v>32</v>
      </c>
      <c r="B38" s="24" t="s">
        <v>8</v>
      </c>
      <c r="C38" s="24" t="s">
        <v>54</v>
      </c>
      <c r="D38" s="24" t="s">
        <v>47</v>
      </c>
      <c r="E38" s="24" t="s">
        <v>55</v>
      </c>
      <c r="F38" s="65" t="str">
        <f>LEFT(C38,1)</f>
        <v>И</v>
      </c>
      <c r="G38" s="65" t="str">
        <f>LEFT(D38,1)</f>
        <v>А</v>
      </c>
      <c r="H38" s="65" t="str">
        <f>LEFT(E38,1)</f>
        <v>И</v>
      </c>
      <c r="I38" s="24">
        <v>764205</v>
      </c>
      <c r="J38" s="13">
        <v>4</v>
      </c>
      <c r="K38" s="24" t="s">
        <v>56</v>
      </c>
      <c r="L38" s="67" t="s">
        <v>25</v>
      </c>
      <c r="M38" s="68">
        <v>3</v>
      </c>
      <c r="N38" s="68">
        <v>7</v>
      </c>
      <c r="O38" s="68">
        <v>4</v>
      </c>
      <c r="P38" s="68">
        <v>0</v>
      </c>
      <c r="Q38" s="68">
        <v>2</v>
      </c>
      <c r="R38" s="73"/>
      <c r="S38" s="73"/>
      <c r="T38" s="73"/>
      <c r="U38" s="73"/>
      <c r="V38" s="73"/>
      <c r="W38" s="69">
        <f>SUM(M38:V38)</f>
        <v>16</v>
      </c>
      <c r="X38" s="70">
        <v>22</v>
      </c>
      <c r="Y38" s="71">
        <f>W38/X38</f>
        <v>0.72727272727272729</v>
      </c>
      <c r="Z38" s="64" t="str">
        <f>IF(W38&gt;75%*X38,"Победитель",IF(W38&gt;50%*X38,"Призёр","Участник"))</f>
        <v>Призёр</v>
      </c>
    </row>
    <row r="39" spans="1:26" x14ac:dyDescent="0.35">
      <c r="A39" s="64">
        <v>33</v>
      </c>
      <c r="B39" s="24" t="s">
        <v>8</v>
      </c>
      <c r="C39" s="24" t="s">
        <v>1561</v>
      </c>
      <c r="D39" s="24" t="s">
        <v>291</v>
      </c>
      <c r="E39" s="24" t="s">
        <v>146</v>
      </c>
      <c r="F39" s="65" t="str">
        <f>LEFT(C39,1)</f>
        <v>П</v>
      </c>
      <c r="G39" s="65" t="str">
        <f>LEFT(D39,1)</f>
        <v>Е</v>
      </c>
      <c r="H39" s="65" t="str">
        <f>LEFT(E39,1)</f>
        <v>В</v>
      </c>
      <c r="I39" s="72">
        <v>763126</v>
      </c>
      <c r="J39" s="66">
        <v>4</v>
      </c>
      <c r="K39" s="72" t="s">
        <v>292</v>
      </c>
      <c r="L39" s="67" t="s">
        <v>25</v>
      </c>
      <c r="M39" s="73">
        <v>3</v>
      </c>
      <c r="N39" s="73">
        <v>6</v>
      </c>
      <c r="O39" s="73">
        <v>4</v>
      </c>
      <c r="P39" s="73">
        <v>2</v>
      </c>
      <c r="Q39" s="73">
        <v>1</v>
      </c>
      <c r="R39" s="73"/>
      <c r="S39" s="73"/>
      <c r="T39" s="73"/>
      <c r="U39" s="73"/>
      <c r="V39" s="73"/>
      <c r="W39" s="69">
        <f>SUM(M39:V39)</f>
        <v>16</v>
      </c>
      <c r="X39" s="70">
        <v>22</v>
      </c>
      <c r="Y39" s="71">
        <f>W39/X39</f>
        <v>0.72727272727272729</v>
      </c>
      <c r="Z39" s="64" t="str">
        <f>IF(W39&gt;75%*X39,"Победитель",IF(W39&gt;50%*X39,"Призёр","Участник"))</f>
        <v>Призёр</v>
      </c>
    </row>
    <row r="40" spans="1:26" x14ac:dyDescent="0.35">
      <c r="A40" s="64">
        <v>34</v>
      </c>
      <c r="B40" s="24" t="s">
        <v>8</v>
      </c>
      <c r="C40" s="24" t="s">
        <v>625</v>
      </c>
      <c r="D40" s="24" t="s">
        <v>242</v>
      </c>
      <c r="E40" s="24" t="s">
        <v>30</v>
      </c>
      <c r="F40" s="65" t="str">
        <f>LEFT(C40,1)</f>
        <v>М</v>
      </c>
      <c r="G40" s="65" t="str">
        <f>LEFT(D40,1)</f>
        <v>Е</v>
      </c>
      <c r="H40" s="65" t="str">
        <f>LEFT(E40,1)</f>
        <v>С</v>
      </c>
      <c r="I40" s="24">
        <v>764207</v>
      </c>
      <c r="J40" s="66">
        <v>4</v>
      </c>
      <c r="K40" s="24" t="s">
        <v>390</v>
      </c>
      <c r="L40" s="67" t="s">
        <v>25</v>
      </c>
      <c r="M40" s="68">
        <v>2</v>
      </c>
      <c r="N40" s="68">
        <v>8</v>
      </c>
      <c r="O40" s="68">
        <v>4</v>
      </c>
      <c r="P40" s="68">
        <v>1</v>
      </c>
      <c r="Q40" s="68">
        <v>1</v>
      </c>
      <c r="R40" s="68"/>
      <c r="S40" s="68"/>
      <c r="T40" s="68"/>
      <c r="U40" s="68"/>
      <c r="V40" s="68"/>
      <c r="W40" s="69">
        <f>SUM(M40:V40)</f>
        <v>16</v>
      </c>
      <c r="X40" s="70">
        <v>22</v>
      </c>
      <c r="Y40" s="71">
        <f>W40/X40</f>
        <v>0.72727272727272729</v>
      </c>
      <c r="Z40" s="64" t="str">
        <f>IF(W40&gt;75%*X40,"Победитель",IF(W40&gt;50%*X40,"Призёр","Участник"))</f>
        <v>Призёр</v>
      </c>
    </row>
    <row r="41" spans="1:26" x14ac:dyDescent="0.35">
      <c r="A41" s="64">
        <v>35</v>
      </c>
      <c r="B41" s="24" t="s">
        <v>8</v>
      </c>
      <c r="C41" s="24" t="s">
        <v>645</v>
      </c>
      <c r="D41" s="24" t="s">
        <v>40</v>
      </c>
      <c r="E41" s="24" t="s">
        <v>646</v>
      </c>
      <c r="F41" s="65" t="str">
        <f>LEFT(C41,1)</f>
        <v>Б</v>
      </c>
      <c r="G41" s="65" t="str">
        <f>LEFT(D41,1)</f>
        <v>А</v>
      </c>
      <c r="H41" s="65" t="str">
        <f>LEFT(E41,1)</f>
        <v>А</v>
      </c>
      <c r="I41" s="24">
        <v>764207</v>
      </c>
      <c r="J41" s="66">
        <v>4</v>
      </c>
      <c r="K41" s="24" t="s">
        <v>647</v>
      </c>
      <c r="L41" s="67" t="s">
        <v>25</v>
      </c>
      <c r="M41" s="68">
        <v>2</v>
      </c>
      <c r="N41" s="68">
        <v>8</v>
      </c>
      <c r="O41" s="68">
        <v>4</v>
      </c>
      <c r="P41" s="68">
        <v>0</v>
      </c>
      <c r="Q41" s="68">
        <v>2</v>
      </c>
      <c r="R41" s="68"/>
      <c r="S41" s="68"/>
      <c r="T41" s="68"/>
      <c r="U41" s="68"/>
      <c r="V41" s="68"/>
      <c r="W41" s="69">
        <f>SUM(M41:V41)</f>
        <v>16</v>
      </c>
      <c r="X41" s="70">
        <v>22</v>
      </c>
      <c r="Y41" s="71">
        <f>W41/X41</f>
        <v>0.72727272727272729</v>
      </c>
      <c r="Z41" s="64" t="str">
        <f>IF(W41&gt;75%*X41,"Победитель",IF(W41&gt;50%*X41,"Призёр","Участник"))</f>
        <v>Призёр</v>
      </c>
    </row>
    <row r="42" spans="1:26" x14ac:dyDescent="0.35">
      <c r="A42" s="64">
        <v>36</v>
      </c>
      <c r="B42" s="24" t="s">
        <v>8</v>
      </c>
      <c r="C42" s="24" t="s">
        <v>925</v>
      </c>
      <c r="D42" s="24" t="s">
        <v>207</v>
      </c>
      <c r="E42" s="24" t="s">
        <v>30</v>
      </c>
      <c r="F42" s="65" t="str">
        <f>LEFT(C42,1)</f>
        <v>Н</v>
      </c>
      <c r="G42" s="65" t="str">
        <f>LEFT(D42,1)</f>
        <v>А</v>
      </c>
      <c r="H42" s="65" t="str">
        <f>LEFT(E42,1)</f>
        <v>С</v>
      </c>
      <c r="I42" s="24">
        <v>764202</v>
      </c>
      <c r="J42" s="66">
        <v>4</v>
      </c>
      <c r="K42" s="24" t="s">
        <v>378</v>
      </c>
      <c r="L42" s="67" t="s">
        <v>25</v>
      </c>
      <c r="M42" s="68">
        <v>2</v>
      </c>
      <c r="N42" s="68">
        <v>8</v>
      </c>
      <c r="O42" s="68">
        <v>4</v>
      </c>
      <c r="P42" s="68">
        <v>0</v>
      </c>
      <c r="Q42" s="68">
        <v>2</v>
      </c>
      <c r="R42" s="68"/>
      <c r="S42" s="68"/>
      <c r="T42" s="68"/>
      <c r="U42" s="68"/>
      <c r="V42" s="68"/>
      <c r="W42" s="69">
        <f>SUM(M42:V42)</f>
        <v>16</v>
      </c>
      <c r="X42" s="70">
        <v>22</v>
      </c>
      <c r="Y42" s="71">
        <f>W42/X42</f>
        <v>0.72727272727272729</v>
      </c>
      <c r="Z42" s="64" t="str">
        <f>IF(W42&gt;75%*X42,"Победитель",IF(W42&gt;50%*X42,"Призёр","Участник"))</f>
        <v>Призёр</v>
      </c>
    </row>
    <row r="43" spans="1:26" x14ac:dyDescent="0.35">
      <c r="A43" s="64">
        <v>37</v>
      </c>
      <c r="B43" s="33" t="s">
        <v>8</v>
      </c>
      <c r="C43" s="33" t="s">
        <v>364</v>
      </c>
      <c r="D43" s="33" t="s">
        <v>1138</v>
      </c>
      <c r="E43" s="33" t="s">
        <v>1101</v>
      </c>
      <c r="F43" s="65" t="str">
        <f>LEFT(C43,1)</f>
        <v>А</v>
      </c>
      <c r="G43" s="65" t="str">
        <f>LEFT(D43,1)</f>
        <v>М</v>
      </c>
      <c r="H43" s="65" t="str">
        <f>LEFT(E43,1)</f>
        <v>Н</v>
      </c>
      <c r="I43" s="33">
        <v>764201</v>
      </c>
      <c r="J43" s="14">
        <v>4</v>
      </c>
      <c r="K43" s="33" t="s">
        <v>374</v>
      </c>
      <c r="L43" s="67" t="s">
        <v>25</v>
      </c>
      <c r="M43" s="78">
        <v>3</v>
      </c>
      <c r="N43" s="78">
        <v>5</v>
      </c>
      <c r="O43" s="78">
        <v>4</v>
      </c>
      <c r="P43" s="78">
        <v>2</v>
      </c>
      <c r="Q43" s="78">
        <v>2</v>
      </c>
      <c r="R43" s="68"/>
      <c r="S43" s="68"/>
      <c r="T43" s="68"/>
      <c r="U43" s="68"/>
      <c r="V43" s="68"/>
      <c r="W43" s="69">
        <f>SUM(M43:V43)</f>
        <v>16</v>
      </c>
      <c r="X43" s="70">
        <v>22</v>
      </c>
      <c r="Y43" s="71">
        <f>W43/X43</f>
        <v>0.72727272727272729</v>
      </c>
      <c r="Z43" s="64" t="str">
        <f>IF(W43&gt;75%*X43,"Победитель",IF(W43&gt;50%*X43,"Призёр","Участник"))</f>
        <v>Призёр</v>
      </c>
    </row>
    <row r="44" spans="1:26" x14ac:dyDescent="0.35">
      <c r="A44" s="64">
        <v>38</v>
      </c>
      <c r="B44" s="33" t="s">
        <v>35</v>
      </c>
      <c r="C44" s="33" t="s">
        <v>1625</v>
      </c>
      <c r="D44" s="33" t="s">
        <v>99</v>
      </c>
      <c r="E44" s="33" t="s">
        <v>393</v>
      </c>
      <c r="F44" s="65" t="str">
        <f>LEFT(C44,1)</f>
        <v>А</v>
      </c>
      <c r="G44" s="65" t="str">
        <f>LEFT(D44,1)</f>
        <v>А</v>
      </c>
      <c r="H44" s="65" t="str">
        <f>LEFT(E44,1)</f>
        <v>В</v>
      </c>
      <c r="I44" s="75">
        <v>764201</v>
      </c>
      <c r="J44" s="76">
        <v>4</v>
      </c>
      <c r="K44" s="33" t="s">
        <v>384</v>
      </c>
      <c r="L44" s="67" t="s">
        <v>25</v>
      </c>
      <c r="M44" s="77">
        <v>2</v>
      </c>
      <c r="N44" s="77">
        <v>5</v>
      </c>
      <c r="O44" s="77">
        <v>4</v>
      </c>
      <c r="P44" s="77">
        <v>2</v>
      </c>
      <c r="Q44" s="77">
        <v>3</v>
      </c>
      <c r="R44" s="68"/>
      <c r="S44" s="68"/>
      <c r="T44" s="68"/>
      <c r="U44" s="68"/>
      <c r="V44" s="68"/>
      <c r="W44" s="69">
        <f>SUM(M44:V44)</f>
        <v>16</v>
      </c>
      <c r="X44" s="70">
        <v>22</v>
      </c>
      <c r="Y44" s="71">
        <f>W44/X44</f>
        <v>0.72727272727272729</v>
      </c>
      <c r="Z44" s="64" t="str">
        <f>IF(W44&gt;75%*X44,"Победитель",IF(W44&gt;50%*X44,"Призёр","Участник"))</f>
        <v>Призёр</v>
      </c>
    </row>
    <row r="45" spans="1:26" x14ac:dyDescent="0.35">
      <c r="A45" s="64">
        <v>39</v>
      </c>
      <c r="B45" s="33" t="s">
        <v>8</v>
      </c>
      <c r="C45" s="33" t="s">
        <v>1597</v>
      </c>
      <c r="D45" s="33" t="s">
        <v>957</v>
      </c>
      <c r="E45" s="33" t="s">
        <v>1099</v>
      </c>
      <c r="F45" s="65" t="str">
        <f>LEFT(C45,1)</f>
        <v>Б</v>
      </c>
      <c r="G45" s="65" t="str">
        <f>LEFT(D45,1)</f>
        <v>С</v>
      </c>
      <c r="H45" s="65" t="str">
        <f>LEFT(E45,1)</f>
        <v>Б</v>
      </c>
      <c r="I45" s="33">
        <v>764201</v>
      </c>
      <c r="J45" s="76">
        <v>4</v>
      </c>
      <c r="K45" s="33" t="s">
        <v>394</v>
      </c>
      <c r="L45" s="67" t="s">
        <v>25</v>
      </c>
      <c r="M45" s="78">
        <v>2</v>
      </c>
      <c r="N45" s="78">
        <v>7</v>
      </c>
      <c r="O45" s="78">
        <v>4</v>
      </c>
      <c r="P45" s="78">
        <v>0</v>
      </c>
      <c r="Q45" s="78">
        <v>3</v>
      </c>
      <c r="R45" s="68"/>
      <c r="S45" s="68"/>
      <c r="T45" s="68"/>
      <c r="U45" s="68"/>
      <c r="V45" s="68"/>
      <c r="W45" s="69">
        <f>SUM(M45:V45)</f>
        <v>16</v>
      </c>
      <c r="X45" s="70">
        <v>22</v>
      </c>
      <c r="Y45" s="71">
        <f>W45/X45</f>
        <v>0.72727272727272729</v>
      </c>
      <c r="Z45" s="64" t="str">
        <f>IF(W45&gt;75%*X45,"Победитель",IF(W45&gt;50%*X45,"Призёр","Участник"))</f>
        <v>Призёр</v>
      </c>
    </row>
    <row r="46" spans="1:26" x14ac:dyDescent="0.35">
      <c r="A46" s="64">
        <v>40</v>
      </c>
      <c r="B46" s="24" t="s">
        <v>8</v>
      </c>
      <c r="C46" s="24" t="s">
        <v>1241</v>
      </c>
      <c r="D46" s="24" t="s">
        <v>128</v>
      </c>
      <c r="E46" s="24" t="s">
        <v>320</v>
      </c>
      <c r="F46" s="65" t="str">
        <f>LEFT(C46,1)</f>
        <v>С</v>
      </c>
      <c r="G46" s="65" t="str">
        <f>LEFT(D46,1)</f>
        <v>В</v>
      </c>
      <c r="H46" s="65" t="str">
        <f>LEFT(E46,1)</f>
        <v>А</v>
      </c>
      <c r="I46" s="24">
        <v>764209</v>
      </c>
      <c r="J46" s="66">
        <v>4</v>
      </c>
      <c r="K46" s="24" t="s">
        <v>366</v>
      </c>
      <c r="L46" s="67" t="s">
        <v>25</v>
      </c>
      <c r="M46" s="68">
        <v>3</v>
      </c>
      <c r="N46" s="68">
        <v>8</v>
      </c>
      <c r="O46" s="68">
        <v>1</v>
      </c>
      <c r="P46" s="68">
        <v>1</v>
      </c>
      <c r="Q46" s="68">
        <v>3</v>
      </c>
      <c r="R46" s="68"/>
      <c r="S46" s="68"/>
      <c r="T46" s="68"/>
      <c r="U46" s="68"/>
      <c r="V46" s="68"/>
      <c r="W46" s="69">
        <f>SUM(M46:V46)</f>
        <v>16</v>
      </c>
      <c r="X46" s="70">
        <v>22</v>
      </c>
      <c r="Y46" s="71">
        <f>W46/X46</f>
        <v>0.72727272727272729</v>
      </c>
      <c r="Z46" s="64" t="str">
        <f>IF(W46&gt;75%*X46,"Победитель",IF(W46&gt;50%*X46,"Призёр","Участник"))</f>
        <v>Призёр</v>
      </c>
    </row>
    <row r="47" spans="1:26" x14ac:dyDescent="0.35">
      <c r="A47" s="64">
        <v>41</v>
      </c>
      <c r="B47" s="24" t="s">
        <v>1660</v>
      </c>
      <c r="C47" s="24" t="s">
        <v>1661</v>
      </c>
      <c r="D47" s="24" t="s">
        <v>371</v>
      </c>
      <c r="E47" s="24" t="s">
        <v>77</v>
      </c>
      <c r="F47" s="24" t="s">
        <v>1662</v>
      </c>
      <c r="G47" s="24" t="s">
        <v>185</v>
      </c>
      <c r="H47" s="24" t="s">
        <v>176</v>
      </c>
      <c r="I47" s="24">
        <v>764203</v>
      </c>
      <c r="J47" s="66">
        <v>4</v>
      </c>
      <c r="K47" s="24" t="s">
        <v>361</v>
      </c>
      <c r="L47" s="67" t="s">
        <v>25</v>
      </c>
      <c r="M47" s="68">
        <v>2</v>
      </c>
      <c r="N47" s="68">
        <v>8</v>
      </c>
      <c r="O47" s="68">
        <v>4</v>
      </c>
      <c r="P47" s="68">
        <v>1</v>
      </c>
      <c r="Q47" s="68">
        <v>1</v>
      </c>
      <c r="R47" s="68"/>
      <c r="S47" s="68"/>
      <c r="T47" s="68"/>
      <c r="U47" s="68"/>
      <c r="V47" s="68"/>
      <c r="W47" s="69">
        <f>SUM(M47:V47)</f>
        <v>16</v>
      </c>
      <c r="X47" s="70">
        <v>22</v>
      </c>
      <c r="Y47" s="71">
        <f>W47/X47</f>
        <v>0.72727272727272729</v>
      </c>
      <c r="Z47" s="79" t="str">
        <f>IF(W47&gt;75%*X47,"Победитель",IF(W47&gt;50%*X47,"Призёр","Участник"))</f>
        <v>Призёр</v>
      </c>
    </row>
    <row r="48" spans="1:26" x14ac:dyDescent="0.35">
      <c r="A48" s="64">
        <v>42</v>
      </c>
      <c r="B48" s="24" t="s">
        <v>35</v>
      </c>
      <c r="C48" s="24" t="s">
        <v>611</v>
      </c>
      <c r="D48" s="24" t="s">
        <v>820</v>
      </c>
      <c r="E48" s="24" t="s">
        <v>1346</v>
      </c>
      <c r="F48" s="65" t="str">
        <f>LEFT(C48,1)</f>
        <v>В</v>
      </c>
      <c r="G48" s="65" t="str">
        <f>LEFT(D48,1)</f>
        <v>Т</v>
      </c>
      <c r="H48" s="65" t="str">
        <f>LEFT(E48,1)</f>
        <v>Ш</v>
      </c>
      <c r="I48" s="24">
        <v>764206</v>
      </c>
      <c r="J48" s="66">
        <v>4</v>
      </c>
      <c r="K48" s="24" t="s">
        <v>1347</v>
      </c>
      <c r="L48" s="67" t="s">
        <v>25</v>
      </c>
      <c r="M48" s="68">
        <v>3</v>
      </c>
      <c r="N48" s="68">
        <v>3</v>
      </c>
      <c r="O48" s="68">
        <v>3</v>
      </c>
      <c r="P48" s="68">
        <v>3</v>
      </c>
      <c r="Q48" s="68">
        <v>3.5</v>
      </c>
      <c r="R48" s="68"/>
      <c r="S48" s="68"/>
      <c r="T48" s="68"/>
      <c r="U48" s="68"/>
      <c r="V48" s="68"/>
      <c r="W48" s="69">
        <f>SUM(M48:V48)</f>
        <v>15.5</v>
      </c>
      <c r="X48" s="70">
        <v>22</v>
      </c>
      <c r="Y48" s="71">
        <f>W48/X48</f>
        <v>0.70454545454545459</v>
      </c>
      <c r="Z48" s="64" t="str">
        <f>IF(W48&gt;75%*X48,"Победитель",IF(W48&gt;50%*X48,"Призёр","Участник"))</f>
        <v>Призёр</v>
      </c>
    </row>
    <row r="49" spans="1:26" x14ac:dyDescent="0.35">
      <c r="A49" s="64">
        <v>43</v>
      </c>
      <c r="B49" s="24" t="s">
        <v>8</v>
      </c>
      <c r="C49" s="24" t="s">
        <v>65</v>
      </c>
      <c r="D49" s="24" t="s">
        <v>66</v>
      </c>
      <c r="E49" s="24" t="s">
        <v>67</v>
      </c>
      <c r="F49" s="65" t="str">
        <f>LEFT(C49,1)</f>
        <v>Н</v>
      </c>
      <c r="G49" s="65" t="str">
        <f>LEFT(D49,1)</f>
        <v>О</v>
      </c>
      <c r="H49" s="65" t="str">
        <f>LEFT(E49,1)</f>
        <v>Ю</v>
      </c>
      <c r="I49" s="72">
        <v>764205</v>
      </c>
      <c r="J49" s="66">
        <v>4</v>
      </c>
      <c r="K49" s="24" t="s">
        <v>68</v>
      </c>
      <c r="L49" s="67" t="s">
        <v>25</v>
      </c>
      <c r="M49" s="73">
        <v>2</v>
      </c>
      <c r="N49" s="73">
        <v>7</v>
      </c>
      <c r="O49" s="73">
        <v>4</v>
      </c>
      <c r="P49" s="73">
        <v>0</v>
      </c>
      <c r="Q49" s="73">
        <v>2</v>
      </c>
      <c r="R49" s="73"/>
      <c r="S49" s="73"/>
      <c r="T49" s="73"/>
      <c r="U49" s="73"/>
      <c r="V49" s="73"/>
      <c r="W49" s="69">
        <f>SUM(M49:V49)</f>
        <v>15</v>
      </c>
      <c r="X49" s="70">
        <v>22</v>
      </c>
      <c r="Y49" s="71">
        <f>W49/X49</f>
        <v>0.68181818181818177</v>
      </c>
      <c r="Z49" s="64" t="str">
        <f>IF(W49&gt;75%*X49,"Победитель",IF(W49&gt;50%*X49,"Призёр","Участник"))</f>
        <v>Призёр</v>
      </c>
    </row>
    <row r="50" spans="1:26" x14ac:dyDescent="0.35">
      <c r="A50" s="64">
        <v>44</v>
      </c>
      <c r="B50" s="24" t="s">
        <v>8</v>
      </c>
      <c r="C50" s="24" t="s">
        <v>79</v>
      </c>
      <c r="D50" s="24" t="s">
        <v>47</v>
      </c>
      <c r="E50" s="24" t="s">
        <v>30</v>
      </c>
      <c r="F50" s="65" t="str">
        <f>LEFT(C50,1)</f>
        <v>С</v>
      </c>
      <c r="G50" s="65" t="str">
        <f>LEFT(D50,1)</f>
        <v>А</v>
      </c>
      <c r="H50" s="65" t="str">
        <f>LEFT(E50,1)</f>
        <v>С</v>
      </c>
      <c r="I50" s="24">
        <v>764205</v>
      </c>
      <c r="J50" s="66">
        <v>4</v>
      </c>
      <c r="K50" s="24" t="s">
        <v>80</v>
      </c>
      <c r="L50" s="67" t="s">
        <v>25</v>
      </c>
      <c r="M50" s="68">
        <v>4</v>
      </c>
      <c r="N50" s="68">
        <v>6</v>
      </c>
      <c r="O50" s="68">
        <v>4</v>
      </c>
      <c r="P50" s="68">
        <v>0</v>
      </c>
      <c r="Q50" s="68">
        <v>1</v>
      </c>
      <c r="R50" s="68"/>
      <c r="S50" s="68"/>
      <c r="T50" s="68"/>
      <c r="U50" s="68"/>
      <c r="V50" s="68"/>
      <c r="W50" s="69">
        <f>SUM(M50:V50)</f>
        <v>15</v>
      </c>
      <c r="X50" s="70">
        <v>22</v>
      </c>
      <c r="Y50" s="71">
        <f>W50/X50</f>
        <v>0.68181818181818177</v>
      </c>
      <c r="Z50" s="64" t="str">
        <f>IF(W50&gt;75%*X50,"Победитель",IF(W50&gt;50%*X50,"Призёр","Участник"))</f>
        <v>Призёр</v>
      </c>
    </row>
    <row r="51" spans="1:26" x14ac:dyDescent="0.35">
      <c r="A51" s="64">
        <v>45</v>
      </c>
      <c r="B51" s="24" t="s">
        <v>8</v>
      </c>
      <c r="C51" s="24" t="s">
        <v>660</v>
      </c>
      <c r="D51" s="24" t="s">
        <v>661</v>
      </c>
      <c r="E51" s="24" t="s">
        <v>146</v>
      </c>
      <c r="F51" s="65" t="str">
        <f>LEFT(C51,1)</f>
        <v>Д</v>
      </c>
      <c r="G51" s="65" t="str">
        <f>LEFT(D51,1)</f>
        <v>Л</v>
      </c>
      <c r="H51" s="65" t="str">
        <f>LEFT(E51,1)</f>
        <v>В</v>
      </c>
      <c r="I51" s="24">
        <v>764207</v>
      </c>
      <c r="J51" s="66">
        <v>4</v>
      </c>
      <c r="K51" s="24" t="s">
        <v>662</v>
      </c>
      <c r="L51" s="67" t="s">
        <v>25</v>
      </c>
      <c r="M51" s="68">
        <v>2</v>
      </c>
      <c r="N51" s="68">
        <v>4</v>
      </c>
      <c r="O51" s="68">
        <v>4</v>
      </c>
      <c r="P51" s="68">
        <v>2</v>
      </c>
      <c r="Q51" s="68">
        <v>3</v>
      </c>
      <c r="R51" s="68"/>
      <c r="S51" s="68"/>
      <c r="T51" s="68"/>
      <c r="U51" s="68"/>
      <c r="V51" s="68"/>
      <c r="W51" s="69">
        <f>SUM(M51:V51)</f>
        <v>15</v>
      </c>
      <c r="X51" s="70">
        <v>22</v>
      </c>
      <c r="Y51" s="71">
        <f>W51/X51</f>
        <v>0.68181818181818177</v>
      </c>
      <c r="Z51" s="64" t="str">
        <f>IF(W51&gt;75%*X51,"Победитель",IF(W51&gt;50%*X51,"Призёр","Участник"))</f>
        <v>Призёр</v>
      </c>
    </row>
    <row r="52" spans="1:26" x14ac:dyDescent="0.35">
      <c r="A52" s="64">
        <v>46</v>
      </c>
      <c r="B52" s="24" t="s">
        <v>8</v>
      </c>
      <c r="C52" s="24" t="s">
        <v>663</v>
      </c>
      <c r="D52" s="24" t="s">
        <v>125</v>
      </c>
      <c r="E52" s="24" t="s">
        <v>41</v>
      </c>
      <c r="F52" s="65" t="str">
        <f>LEFT(C52,1)</f>
        <v>Д</v>
      </c>
      <c r="G52" s="65" t="str">
        <f>LEFT(D52,1)</f>
        <v>А</v>
      </c>
      <c r="H52" s="65" t="str">
        <f>LEFT(E52,1)</f>
        <v>А</v>
      </c>
      <c r="I52" s="24">
        <v>764207</v>
      </c>
      <c r="J52" s="66">
        <v>4</v>
      </c>
      <c r="K52" s="24" t="s">
        <v>664</v>
      </c>
      <c r="L52" s="67" t="s">
        <v>25</v>
      </c>
      <c r="M52" s="68">
        <v>2</v>
      </c>
      <c r="N52" s="68">
        <v>8</v>
      </c>
      <c r="O52" s="68">
        <v>2</v>
      </c>
      <c r="P52" s="68">
        <v>1</v>
      </c>
      <c r="Q52" s="68">
        <v>2</v>
      </c>
      <c r="R52" s="68"/>
      <c r="S52" s="68"/>
      <c r="T52" s="68"/>
      <c r="U52" s="68"/>
      <c r="V52" s="68"/>
      <c r="W52" s="69">
        <f>SUM(M52:V52)</f>
        <v>15</v>
      </c>
      <c r="X52" s="70">
        <v>22</v>
      </c>
      <c r="Y52" s="71">
        <f>W52/X52</f>
        <v>0.68181818181818177</v>
      </c>
      <c r="Z52" s="64" t="str">
        <f>IF(W52&gt;75%*X52,"Победитель",IF(W52&gt;50%*X52,"Призёр","Участник"))</f>
        <v>Призёр</v>
      </c>
    </row>
    <row r="53" spans="1:26" x14ac:dyDescent="0.35">
      <c r="A53" s="64">
        <v>47</v>
      </c>
      <c r="B53" s="24" t="s">
        <v>8</v>
      </c>
      <c r="C53" s="24" t="s">
        <v>667</v>
      </c>
      <c r="D53" s="24" t="s">
        <v>447</v>
      </c>
      <c r="E53" s="24" t="s">
        <v>288</v>
      </c>
      <c r="F53" s="65" t="str">
        <f>LEFT(C53,1)</f>
        <v>З</v>
      </c>
      <c r="G53" s="65" t="str">
        <f>LEFT(D53,1)</f>
        <v>С</v>
      </c>
      <c r="H53" s="65" t="str">
        <f>LEFT(E53,1)</f>
        <v>А</v>
      </c>
      <c r="I53" s="24">
        <v>764207</v>
      </c>
      <c r="J53" s="66">
        <v>4</v>
      </c>
      <c r="K53" s="24" t="s">
        <v>668</v>
      </c>
      <c r="L53" s="67" t="s">
        <v>25</v>
      </c>
      <c r="M53" s="68">
        <v>2</v>
      </c>
      <c r="N53" s="68">
        <v>7</v>
      </c>
      <c r="O53" s="68">
        <v>4</v>
      </c>
      <c r="P53" s="68">
        <v>0</v>
      </c>
      <c r="Q53" s="68">
        <v>2</v>
      </c>
      <c r="R53" s="68"/>
      <c r="S53" s="68"/>
      <c r="T53" s="68"/>
      <c r="U53" s="68"/>
      <c r="V53" s="68"/>
      <c r="W53" s="69">
        <f>SUM(M53:V53)</f>
        <v>15</v>
      </c>
      <c r="X53" s="70">
        <v>22</v>
      </c>
      <c r="Y53" s="71">
        <f>W53/X53</f>
        <v>0.68181818181818177</v>
      </c>
      <c r="Z53" s="64" t="str">
        <f>IF(W53&gt;75%*X53,"Победитель",IF(W53&gt;50%*X53,"Призёр","Участник"))</f>
        <v>Призёр</v>
      </c>
    </row>
    <row r="54" spans="1:26" x14ac:dyDescent="0.35">
      <c r="A54" s="64">
        <v>48</v>
      </c>
      <c r="B54" s="24" t="s">
        <v>35</v>
      </c>
      <c r="C54" s="24" t="s">
        <v>689</v>
      </c>
      <c r="D54" s="24" t="s">
        <v>99</v>
      </c>
      <c r="E54" s="24" t="s">
        <v>169</v>
      </c>
      <c r="F54" s="65" t="str">
        <f>LEFT(C54,1)</f>
        <v>Т</v>
      </c>
      <c r="G54" s="65" t="str">
        <f>LEFT(D54,1)</f>
        <v>А</v>
      </c>
      <c r="H54" s="65" t="str">
        <f>LEFT(E54,1)</f>
        <v>С</v>
      </c>
      <c r="I54" s="24">
        <v>764207</v>
      </c>
      <c r="J54" s="66">
        <v>4</v>
      </c>
      <c r="K54" s="24" t="s">
        <v>690</v>
      </c>
      <c r="L54" s="67" t="s">
        <v>25</v>
      </c>
      <c r="M54" s="68">
        <v>3</v>
      </c>
      <c r="N54" s="68">
        <v>7</v>
      </c>
      <c r="O54" s="68">
        <v>4</v>
      </c>
      <c r="P54" s="68">
        <v>0</v>
      </c>
      <c r="Q54" s="68">
        <v>1</v>
      </c>
      <c r="R54" s="68"/>
      <c r="S54" s="68"/>
      <c r="T54" s="68"/>
      <c r="U54" s="68"/>
      <c r="V54" s="68"/>
      <c r="W54" s="69">
        <f>SUM(M54:V54)</f>
        <v>15</v>
      </c>
      <c r="X54" s="70">
        <v>22</v>
      </c>
      <c r="Y54" s="71">
        <f>W54/X54</f>
        <v>0.68181818181818177</v>
      </c>
      <c r="Z54" s="64" t="str">
        <f>IF(W54&gt;75%*X54,"Победитель",IF(W54&gt;50%*X54,"Призёр","Участник"))</f>
        <v>Призёр</v>
      </c>
    </row>
    <row r="55" spans="1:26" x14ac:dyDescent="0.35">
      <c r="A55" s="64">
        <v>49</v>
      </c>
      <c r="B55" s="24" t="s">
        <v>35</v>
      </c>
      <c r="C55" s="24" t="s">
        <v>924</v>
      </c>
      <c r="D55" s="24" t="s">
        <v>132</v>
      </c>
      <c r="E55" s="24" t="s">
        <v>70</v>
      </c>
      <c r="F55" s="65" t="str">
        <f>LEFT(C55,1)</f>
        <v>К</v>
      </c>
      <c r="G55" s="65" t="str">
        <f>LEFT(D55,1)</f>
        <v>Р</v>
      </c>
      <c r="H55" s="65" t="str">
        <f>LEFT(E55,1)</f>
        <v>Д</v>
      </c>
      <c r="I55" s="24">
        <v>764202</v>
      </c>
      <c r="J55" s="66">
        <v>4</v>
      </c>
      <c r="K55" s="24" t="s">
        <v>374</v>
      </c>
      <c r="L55" s="67" t="s">
        <v>25</v>
      </c>
      <c r="M55" s="68">
        <v>1</v>
      </c>
      <c r="N55" s="68">
        <v>8</v>
      </c>
      <c r="O55" s="68">
        <v>4</v>
      </c>
      <c r="P55" s="68">
        <v>0</v>
      </c>
      <c r="Q55" s="68">
        <v>2</v>
      </c>
      <c r="R55" s="68"/>
      <c r="S55" s="68"/>
      <c r="T55" s="68"/>
      <c r="U55" s="68"/>
      <c r="V55" s="68"/>
      <c r="W55" s="69">
        <f>SUM(M55:V55)</f>
        <v>15</v>
      </c>
      <c r="X55" s="70">
        <v>22</v>
      </c>
      <c r="Y55" s="71">
        <f>W55/X55</f>
        <v>0.68181818181818177</v>
      </c>
      <c r="Z55" s="64" t="str">
        <f>IF(W55&gt;75%*X55,"Победитель",IF(W55&gt;50%*X55,"Призёр","Участник"))</f>
        <v>Призёр</v>
      </c>
    </row>
    <row r="56" spans="1:26" x14ac:dyDescent="0.35">
      <c r="A56" s="64">
        <v>50</v>
      </c>
      <c r="B56" s="24" t="s">
        <v>8</v>
      </c>
      <c r="C56" s="24" t="s">
        <v>1019</v>
      </c>
      <c r="D56" s="24" t="s">
        <v>422</v>
      </c>
      <c r="E56" s="24" t="s">
        <v>41</v>
      </c>
      <c r="F56" s="65" t="str">
        <f>LEFT(C56,1)</f>
        <v>В</v>
      </c>
      <c r="G56" s="65" t="str">
        <f>LEFT(D56,1)</f>
        <v>М</v>
      </c>
      <c r="H56" s="65" t="str">
        <f>LEFT(E56,1)</f>
        <v>А</v>
      </c>
      <c r="I56" s="72">
        <v>763103</v>
      </c>
      <c r="J56" s="66">
        <v>4</v>
      </c>
      <c r="K56" s="72" t="s">
        <v>358</v>
      </c>
      <c r="L56" s="67" t="s">
        <v>25</v>
      </c>
      <c r="M56" s="73">
        <v>3</v>
      </c>
      <c r="N56" s="73">
        <v>8</v>
      </c>
      <c r="O56" s="73">
        <v>2</v>
      </c>
      <c r="P56" s="73">
        <v>0</v>
      </c>
      <c r="Q56" s="73">
        <v>2</v>
      </c>
      <c r="R56" s="68"/>
      <c r="S56" s="68"/>
      <c r="T56" s="68"/>
      <c r="U56" s="68"/>
      <c r="V56" s="68"/>
      <c r="W56" s="69">
        <f>SUM(M56:V56)</f>
        <v>15</v>
      </c>
      <c r="X56" s="70">
        <v>22</v>
      </c>
      <c r="Y56" s="71">
        <f>W56/X56</f>
        <v>0.68181818181818177</v>
      </c>
      <c r="Z56" s="64" t="str">
        <f>IF(W56&gt;75%*X56,"Победитель",IF(W56&gt;50%*X56,"Призёр","Участник"))</f>
        <v>Призёр</v>
      </c>
    </row>
    <row r="57" spans="1:26" x14ac:dyDescent="0.35">
      <c r="A57" s="64">
        <v>51</v>
      </c>
      <c r="B57" s="33" t="s">
        <v>8</v>
      </c>
      <c r="C57" s="33" t="s">
        <v>1023</v>
      </c>
      <c r="D57" s="33" t="s">
        <v>91</v>
      </c>
      <c r="E57" s="33" t="s">
        <v>110</v>
      </c>
      <c r="F57" s="65" t="str">
        <f>LEFT(C57,1)</f>
        <v>Ф</v>
      </c>
      <c r="G57" s="65" t="str">
        <f>LEFT(D57,1)</f>
        <v>М</v>
      </c>
      <c r="H57" s="65" t="str">
        <f>LEFT(E57,1)</f>
        <v>А</v>
      </c>
      <c r="I57" s="33">
        <v>764201</v>
      </c>
      <c r="J57" s="76">
        <v>4</v>
      </c>
      <c r="K57" s="33" t="s">
        <v>409</v>
      </c>
      <c r="L57" s="67" t="s">
        <v>25</v>
      </c>
      <c r="M57" s="78">
        <v>3</v>
      </c>
      <c r="N57" s="78">
        <v>6</v>
      </c>
      <c r="O57" s="78">
        <v>4</v>
      </c>
      <c r="P57" s="78">
        <v>1</v>
      </c>
      <c r="Q57" s="78">
        <v>1</v>
      </c>
      <c r="R57" s="68"/>
      <c r="S57" s="68"/>
      <c r="T57" s="68"/>
      <c r="U57" s="68"/>
      <c r="V57" s="68"/>
      <c r="W57" s="69">
        <f>SUM(M57:V57)</f>
        <v>15</v>
      </c>
      <c r="X57" s="70">
        <v>22</v>
      </c>
      <c r="Y57" s="71">
        <f>W57/X57</f>
        <v>0.68181818181818177</v>
      </c>
      <c r="Z57" s="64" t="str">
        <f>IF(W57&gt;75%*X57,"Победитель",IF(W57&gt;50%*X57,"Призёр","Участник"))</f>
        <v>Призёр</v>
      </c>
    </row>
    <row r="58" spans="1:26" x14ac:dyDescent="0.35">
      <c r="A58" s="64">
        <v>52</v>
      </c>
      <c r="B58" s="24" t="s">
        <v>35</v>
      </c>
      <c r="C58" s="24" t="s">
        <v>36</v>
      </c>
      <c r="D58" s="24" t="s">
        <v>37</v>
      </c>
      <c r="E58" s="24" t="s">
        <v>38</v>
      </c>
      <c r="F58" s="65" t="str">
        <f>LEFT(C58,1)</f>
        <v>Б</v>
      </c>
      <c r="G58" s="65" t="str">
        <f>LEFT(D58,1)</f>
        <v>Г</v>
      </c>
      <c r="H58" s="65" t="str">
        <f>LEFT(E58,1)</f>
        <v>С</v>
      </c>
      <c r="I58" s="72">
        <v>764205</v>
      </c>
      <c r="J58" s="66">
        <v>4</v>
      </c>
      <c r="K58" s="74" t="s">
        <v>39</v>
      </c>
      <c r="L58" s="67" t="s">
        <v>25</v>
      </c>
      <c r="M58" s="73">
        <v>3</v>
      </c>
      <c r="N58" s="73">
        <v>6</v>
      </c>
      <c r="O58" s="73">
        <v>3</v>
      </c>
      <c r="P58" s="73">
        <v>0</v>
      </c>
      <c r="Q58" s="73">
        <v>2</v>
      </c>
      <c r="R58" s="73"/>
      <c r="S58" s="73"/>
      <c r="T58" s="73"/>
      <c r="U58" s="73"/>
      <c r="V58" s="73"/>
      <c r="W58" s="69">
        <f>SUM(M58:V58)</f>
        <v>14</v>
      </c>
      <c r="X58" s="70">
        <v>22</v>
      </c>
      <c r="Y58" s="71">
        <f>W58/X58</f>
        <v>0.63636363636363635</v>
      </c>
      <c r="Z58" s="64" t="str">
        <f>IF(W58&gt;75%*X58,"Победитель",IF(W58&gt;50%*X58,"Призёр","Участник"))</f>
        <v>Призёр</v>
      </c>
    </row>
    <row r="59" spans="1:26" x14ac:dyDescent="0.35">
      <c r="A59" s="64">
        <v>53</v>
      </c>
      <c r="B59" s="24" t="s">
        <v>8</v>
      </c>
      <c r="C59" s="24" t="s">
        <v>1559</v>
      </c>
      <c r="D59" s="24" t="s">
        <v>47</v>
      </c>
      <c r="E59" s="24" t="s">
        <v>48</v>
      </c>
      <c r="F59" s="65" t="str">
        <f>LEFT(C59,1)</f>
        <v>Д</v>
      </c>
      <c r="G59" s="65" t="str">
        <f>LEFT(D59,1)</f>
        <v>А</v>
      </c>
      <c r="H59" s="65" t="str">
        <f>LEFT(E59,1)</f>
        <v>И</v>
      </c>
      <c r="I59" s="72">
        <v>764205</v>
      </c>
      <c r="J59" s="66">
        <v>4</v>
      </c>
      <c r="K59" s="74" t="s">
        <v>49</v>
      </c>
      <c r="L59" s="67" t="s">
        <v>25</v>
      </c>
      <c r="M59" s="73">
        <v>3</v>
      </c>
      <c r="N59" s="73">
        <v>5</v>
      </c>
      <c r="O59" s="73">
        <v>3</v>
      </c>
      <c r="P59" s="73">
        <v>2</v>
      </c>
      <c r="Q59" s="73">
        <v>1</v>
      </c>
      <c r="R59" s="68"/>
      <c r="S59" s="68"/>
      <c r="T59" s="68"/>
      <c r="U59" s="68"/>
      <c r="V59" s="68"/>
      <c r="W59" s="69">
        <f>SUM(M59:V59)</f>
        <v>14</v>
      </c>
      <c r="X59" s="70">
        <v>22</v>
      </c>
      <c r="Y59" s="71">
        <f>W59/X59</f>
        <v>0.63636363636363635</v>
      </c>
      <c r="Z59" s="64" t="str">
        <f>IF(W59&gt;75%*X59,"Победитель",IF(W59&gt;50%*X59,"Призёр","Участник"))</f>
        <v>Призёр</v>
      </c>
    </row>
    <row r="60" spans="1:26" x14ac:dyDescent="0.35">
      <c r="A60" s="64">
        <v>54</v>
      </c>
      <c r="B60" s="24" t="s">
        <v>35</v>
      </c>
      <c r="C60" s="24" t="s">
        <v>57</v>
      </c>
      <c r="D60" s="24" t="s">
        <v>58</v>
      </c>
      <c r="E60" s="24" t="s">
        <v>59</v>
      </c>
      <c r="F60" s="65" t="str">
        <f>LEFT(C60,1)</f>
        <v>И</v>
      </c>
      <c r="G60" s="65" t="str">
        <f>LEFT(D60,1)</f>
        <v>Р</v>
      </c>
      <c r="H60" s="65" t="str">
        <f>LEFT(E60,1)</f>
        <v>М</v>
      </c>
      <c r="I60" s="72">
        <v>764205</v>
      </c>
      <c r="J60" s="66">
        <v>4</v>
      </c>
      <c r="K60" s="24" t="s">
        <v>60</v>
      </c>
      <c r="L60" s="67" t="s">
        <v>25</v>
      </c>
      <c r="M60" s="73">
        <v>1</v>
      </c>
      <c r="N60" s="73">
        <v>7</v>
      </c>
      <c r="O60" s="73">
        <v>4</v>
      </c>
      <c r="P60" s="73">
        <v>2</v>
      </c>
      <c r="Q60" s="73">
        <v>0</v>
      </c>
      <c r="R60" s="73"/>
      <c r="S60" s="73"/>
      <c r="T60" s="73"/>
      <c r="U60" s="73"/>
      <c r="V60" s="73"/>
      <c r="W60" s="69">
        <f>SUM(M60:V60)</f>
        <v>14</v>
      </c>
      <c r="X60" s="70">
        <v>22</v>
      </c>
      <c r="Y60" s="71">
        <f>W60/X60</f>
        <v>0.63636363636363635</v>
      </c>
      <c r="Z60" s="64" t="str">
        <f>IF(W60&gt;75%*X60,"Победитель",IF(W60&gt;50%*X60,"Призёр","Участник"))</f>
        <v>Призёр</v>
      </c>
    </row>
    <row r="61" spans="1:26" x14ac:dyDescent="0.35">
      <c r="A61" s="64">
        <v>55</v>
      </c>
      <c r="B61" s="24" t="s">
        <v>35</v>
      </c>
      <c r="C61" s="24" t="s">
        <v>72</v>
      </c>
      <c r="D61" s="24" t="s">
        <v>62</v>
      </c>
      <c r="E61" s="24" t="s">
        <v>73</v>
      </c>
      <c r="F61" s="65" t="str">
        <f>LEFT(C61,1)</f>
        <v>С</v>
      </c>
      <c r="G61" s="65" t="str">
        <f>LEFT(D61,1)</f>
        <v>Т</v>
      </c>
      <c r="H61" s="65" t="str">
        <f>LEFT(E61,1)</f>
        <v>А</v>
      </c>
      <c r="I61" s="72">
        <v>764205</v>
      </c>
      <c r="J61" s="66">
        <v>4</v>
      </c>
      <c r="K61" s="24" t="s">
        <v>74</v>
      </c>
      <c r="L61" s="67" t="s">
        <v>25</v>
      </c>
      <c r="M61" s="73">
        <v>3</v>
      </c>
      <c r="N61" s="73">
        <v>4</v>
      </c>
      <c r="O61" s="73">
        <v>4</v>
      </c>
      <c r="P61" s="73">
        <v>0</v>
      </c>
      <c r="Q61" s="73">
        <v>3</v>
      </c>
      <c r="R61" s="73"/>
      <c r="S61" s="73"/>
      <c r="T61" s="73"/>
      <c r="U61" s="73"/>
      <c r="V61" s="73"/>
      <c r="W61" s="69">
        <f>SUM(M61:V61)</f>
        <v>14</v>
      </c>
      <c r="X61" s="70">
        <v>22</v>
      </c>
      <c r="Y61" s="71">
        <f>W61/X61</f>
        <v>0.63636363636363635</v>
      </c>
      <c r="Z61" s="64" t="str">
        <f>IF(W61&gt;75%*X61,"Победитель",IF(W61&gt;50%*X61,"Призёр","Участник"))</f>
        <v>Призёр</v>
      </c>
    </row>
    <row r="62" spans="1:26" x14ac:dyDescent="0.35">
      <c r="A62" s="64">
        <v>56</v>
      </c>
      <c r="B62" s="24" t="s">
        <v>8</v>
      </c>
      <c r="C62" s="24" t="s">
        <v>104</v>
      </c>
      <c r="D62" s="24" t="s">
        <v>51</v>
      </c>
      <c r="E62" s="24" t="s">
        <v>105</v>
      </c>
      <c r="F62" s="65" t="str">
        <f>LEFT(C62,1)</f>
        <v>Я</v>
      </c>
      <c r="G62" s="65" t="str">
        <f>LEFT(D62,1)</f>
        <v>Д</v>
      </c>
      <c r="H62" s="65" t="str">
        <f>LEFT(E62,1)</f>
        <v>О</v>
      </c>
      <c r="I62" s="24">
        <v>764205</v>
      </c>
      <c r="J62" s="66">
        <v>4</v>
      </c>
      <c r="K62" s="24" t="s">
        <v>106</v>
      </c>
      <c r="L62" s="67" t="s">
        <v>25</v>
      </c>
      <c r="M62" s="68">
        <v>2</v>
      </c>
      <c r="N62" s="68">
        <v>7</v>
      </c>
      <c r="O62" s="68">
        <v>4</v>
      </c>
      <c r="P62" s="68">
        <v>0</v>
      </c>
      <c r="Q62" s="68">
        <v>1</v>
      </c>
      <c r="R62" s="68"/>
      <c r="S62" s="68"/>
      <c r="T62" s="68"/>
      <c r="U62" s="68"/>
      <c r="V62" s="68"/>
      <c r="W62" s="69">
        <f>SUM(M62:V62)</f>
        <v>14</v>
      </c>
      <c r="X62" s="70">
        <v>22</v>
      </c>
      <c r="Y62" s="71">
        <f>W62/X62</f>
        <v>0.63636363636363635</v>
      </c>
      <c r="Z62" s="64" t="str">
        <f>IF(W62&gt;75%*X62,"Победитель",IF(W62&gt;50%*X62,"Призёр","Участник"))</f>
        <v>Призёр</v>
      </c>
    </row>
    <row r="63" spans="1:26" x14ac:dyDescent="0.35">
      <c r="A63" s="64">
        <v>57</v>
      </c>
      <c r="B63" s="24" t="s">
        <v>35</v>
      </c>
      <c r="C63" s="24" t="s">
        <v>1564</v>
      </c>
      <c r="D63" s="24" t="s">
        <v>82</v>
      </c>
      <c r="E63" s="24" t="s">
        <v>59</v>
      </c>
      <c r="F63" s="65" t="str">
        <f>LEFT(C63,1)</f>
        <v>Д</v>
      </c>
      <c r="G63" s="65" t="str">
        <f>LEFT(D63,1)</f>
        <v>Н</v>
      </c>
      <c r="H63" s="65" t="str">
        <f>LEFT(E63,1)</f>
        <v>М</v>
      </c>
      <c r="I63" s="24">
        <v>764204</v>
      </c>
      <c r="J63" s="66">
        <v>4</v>
      </c>
      <c r="K63" s="24" t="s">
        <v>359</v>
      </c>
      <c r="L63" s="67" t="s">
        <v>25</v>
      </c>
      <c r="M63" s="68">
        <v>2</v>
      </c>
      <c r="N63" s="68">
        <v>6</v>
      </c>
      <c r="O63" s="68">
        <v>4</v>
      </c>
      <c r="P63" s="68">
        <v>1</v>
      </c>
      <c r="Q63" s="68">
        <v>1</v>
      </c>
      <c r="R63" s="68"/>
      <c r="S63" s="68"/>
      <c r="T63" s="68"/>
      <c r="U63" s="68"/>
      <c r="V63" s="68"/>
      <c r="W63" s="69">
        <f>SUM(M63:V63)</f>
        <v>14</v>
      </c>
      <c r="X63" s="70">
        <v>22</v>
      </c>
      <c r="Y63" s="71">
        <f>W63/X63</f>
        <v>0.63636363636363635</v>
      </c>
      <c r="Z63" s="64" t="str">
        <f>IF(W63&gt;75%*X63,"Победитель",IF(W63&gt;50%*X63,"Призёр","Участник"))</f>
        <v>Призёр</v>
      </c>
    </row>
    <row r="64" spans="1:26" x14ac:dyDescent="0.35">
      <c r="A64" s="64">
        <v>58</v>
      </c>
      <c r="B64" s="24" t="s">
        <v>35</v>
      </c>
      <c r="C64" s="24" t="s">
        <v>1565</v>
      </c>
      <c r="D64" s="24" t="s">
        <v>327</v>
      </c>
      <c r="E64" s="24" t="s">
        <v>391</v>
      </c>
      <c r="F64" s="65" t="str">
        <f>LEFT(C64,1)</f>
        <v>А</v>
      </c>
      <c r="G64" s="65" t="str">
        <f>LEFT(D64,1)</f>
        <v>А</v>
      </c>
      <c r="H64" s="65" t="str">
        <f>LEFT(E64,1)</f>
        <v>Ю</v>
      </c>
      <c r="I64" s="24">
        <v>764204</v>
      </c>
      <c r="J64" s="66">
        <v>4</v>
      </c>
      <c r="K64" s="24" t="s">
        <v>392</v>
      </c>
      <c r="L64" s="67" t="s">
        <v>25</v>
      </c>
      <c r="M64" s="68">
        <v>2</v>
      </c>
      <c r="N64" s="68">
        <v>7</v>
      </c>
      <c r="O64" s="68">
        <v>4</v>
      </c>
      <c r="P64" s="68">
        <v>0</v>
      </c>
      <c r="Q64" s="68">
        <v>1</v>
      </c>
      <c r="R64" s="68"/>
      <c r="S64" s="68"/>
      <c r="T64" s="68"/>
      <c r="U64" s="68"/>
      <c r="V64" s="68"/>
      <c r="W64" s="69">
        <f>SUM(M64:V64)</f>
        <v>14</v>
      </c>
      <c r="X64" s="70">
        <v>22</v>
      </c>
      <c r="Y64" s="71">
        <f>W64/X64</f>
        <v>0.63636363636363635</v>
      </c>
      <c r="Z64" s="64" t="str">
        <f>IF(W64&gt;75%*X64,"Победитель",IF(W64&gt;50%*X64,"Призёр","Участник"))</f>
        <v>Призёр</v>
      </c>
    </row>
    <row r="65" spans="1:26" x14ac:dyDescent="0.35">
      <c r="A65" s="64">
        <v>59</v>
      </c>
      <c r="B65" s="24" t="s">
        <v>35</v>
      </c>
      <c r="C65" s="24" t="s">
        <v>618</v>
      </c>
      <c r="D65" s="24" t="s">
        <v>619</v>
      </c>
      <c r="E65" s="24" t="s">
        <v>73</v>
      </c>
      <c r="F65" s="65" t="str">
        <f>LEFT(C65,1)</f>
        <v>З</v>
      </c>
      <c r="G65" s="65" t="str">
        <f>LEFT(D65,1)</f>
        <v>В</v>
      </c>
      <c r="H65" s="65" t="str">
        <f>LEFT(E65,1)</f>
        <v>А</v>
      </c>
      <c r="I65" s="24">
        <v>764207</v>
      </c>
      <c r="J65" s="66">
        <v>4</v>
      </c>
      <c r="K65" s="24" t="s">
        <v>374</v>
      </c>
      <c r="L65" s="67" t="s">
        <v>25</v>
      </c>
      <c r="M65" s="68">
        <v>0</v>
      </c>
      <c r="N65" s="68">
        <v>8</v>
      </c>
      <c r="O65" s="68">
        <v>4</v>
      </c>
      <c r="P65" s="68">
        <v>2</v>
      </c>
      <c r="Q65" s="68">
        <v>0</v>
      </c>
      <c r="R65" s="68"/>
      <c r="S65" s="68"/>
      <c r="T65" s="68"/>
      <c r="U65" s="68"/>
      <c r="V65" s="68"/>
      <c r="W65" s="69">
        <f>SUM(M65:V65)</f>
        <v>14</v>
      </c>
      <c r="X65" s="70">
        <v>22</v>
      </c>
      <c r="Y65" s="71">
        <f>W65/X65</f>
        <v>0.63636363636363635</v>
      </c>
      <c r="Z65" s="64" t="str">
        <f>IF(W65&gt;75%*X65,"Победитель",IF(W65&gt;50%*X65,"Призёр","Участник"))</f>
        <v>Призёр</v>
      </c>
    </row>
    <row r="66" spans="1:26" x14ac:dyDescent="0.35">
      <c r="A66" s="64">
        <v>60</v>
      </c>
      <c r="B66" s="24" t="s">
        <v>8</v>
      </c>
      <c r="C66" s="24" t="s">
        <v>642</v>
      </c>
      <c r="D66" s="24" t="s">
        <v>643</v>
      </c>
      <c r="E66" s="24" t="s">
        <v>146</v>
      </c>
      <c r="F66" s="65" t="str">
        <f>LEFT(C66,1)</f>
        <v>А</v>
      </c>
      <c r="G66" s="65" t="str">
        <f>LEFT(D66,1)</f>
        <v>Я</v>
      </c>
      <c r="H66" s="65" t="str">
        <f>LEFT(E66,1)</f>
        <v>В</v>
      </c>
      <c r="I66" s="24">
        <v>764207</v>
      </c>
      <c r="J66" s="66">
        <v>4</v>
      </c>
      <c r="K66" s="24" t="s">
        <v>644</v>
      </c>
      <c r="L66" s="67" t="s">
        <v>25</v>
      </c>
      <c r="M66" s="68">
        <v>1</v>
      </c>
      <c r="N66" s="68">
        <v>6</v>
      </c>
      <c r="O66" s="68">
        <v>3</v>
      </c>
      <c r="P66" s="68">
        <v>1</v>
      </c>
      <c r="Q66" s="68">
        <v>3</v>
      </c>
      <c r="R66" s="68"/>
      <c r="S66" s="68"/>
      <c r="T66" s="68"/>
      <c r="U66" s="68"/>
      <c r="V66" s="68"/>
      <c r="W66" s="69">
        <f>SUM(M66:V66)</f>
        <v>14</v>
      </c>
      <c r="X66" s="70">
        <v>22</v>
      </c>
      <c r="Y66" s="71">
        <f>W66/X66</f>
        <v>0.63636363636363635</v>
      </c>
      <c r="Z66" s="64" t="str">
        <f>IF(W66&gt;75%*X66,"Победитель",IF(W66&gt;50%*X66,"Призёр","Участник"))</f>
        <v>Призёр</v>
      </c>
    </row>
    <row r="67" spans="1:26" x14ac:dyDescent="0.35">
      <c r="A67" s="64">
        <v>61</v>
      </c>
      <c r="B67" s="24" t="s">
        <v>35</v>
      </c>
      <c r="C67" s="24" t="s">
        <v>920</v>
      </c>
      <c r="D67" s="24" t="s">
        <v>835</v>
      </c>
      <c r="E67" s="24" t="s">
        <v>298</v>
      </c>
      <c r="F67" s="65" t="str">
        <f>LEFT(C67,1)</f>
        <v>Л</v>
      </c>
      <c r="G67" s="65" t="str">
        <f>LEFT(D67,1)</f>
        <v>Я</v>
      </c>
      <c r="H67" s="65" t="str">
        <f>LEFT(E67,1)</f>
        <v>Е</v>
      </c>
      <c r="I67" s="24">
        <v>764202</v>
      </c>
      <c r="J67" s="66">
        <v>4</v>
      </c>
      <c r="K67" s="24" t="s">
        <v>398</v>
      </c>
      <c r="L67" s="67" t="s">
        <v>25</v>
      </c>
      <c r="M67" s="68">
        <v>1</v>
      </c>
      <c r="N67" s="68">
        <v>7</v>
      </c>
      <c r="O67" s="68">
        <v>4</v>
      </c>
      <c r="P67" s="68">
        <v>0</v>
      </c>
      <c r="Q67" s="68">
        <v>2</v>
      </c>
      <c r="R67" s="68"/>
      <c r="S67" s="68"/>
      <c r="T67" s="68"/>
      <c r="U67" s="68"/>
      <c r="V67" s="68"/>
      <c r="W67" s="69">
        <f>SUM(M67:V67)</f>
        <v>14</v>
      </c>
      <c r="X67" s="70">
        <v>22</v>
      </c>
      <c r="Y67" s="71">
        <f>W67/X67</f>
        <v>0.63636363636363635</v>
      </c>
      <c r="Z67" s="64" t="str">
        <f>IF(W67&gt;75%*X67,"Победитель",IF(W67&gt;50%*X67,"Призёр","Участник"))</f>
        <v>Призёр</v>
      </c>
    </row>
    <row r="68" spans="1:26" x14ac:dyDescent="0.35">
      <c r="A68" s="64">
        <v>62</v>
      </c>
      <c r="B68" s="24" t="s">
        <v>35</v>
      </c>
      <c r="C68" s="24" t="s">
        <v>927</v>
      </c>
      <c r="D68" s="24" t="s">
        <v>846</v>
      </c>
      <c r="E68" s="24" t="s">
        <v>492</v>
      </c>
      <c r="F68" s="65" t="str">
        <f>LEFT(C68,1)</f>
        <v>Ю</v>
      </c>
      <c r="G68" s="65" t="str">
        <f>LEFT(D68,1)</f>
        <v>Д</v>
      </c>
      <c r="H68" s="65" t="str">
        <f>LEFT(E68,1)</f>
        <v>А</v>
      </c>
      <c r="I68" s="24">
        <v>764202</v>
      </c>
      <c r="J68" s="66">
        <v>4</v>
      </c>
      <c r="K68" s="24" t="s">
        <v>384</v>
      </c>
      <c r="L68" s="67" t="s">
        <v>25</v>
      </c>
      <c r="M68" s="68">
        <v>1</v>
      </c>
      <c r="N68" s="68">
        <v>7</v>
      </c>
      <c r="O68" s="68">
        <v>4</v>
      </c>
      <c r="P68" s="68">
        <v>0</v>
      </c>
      <c r="Q68" s="68">
        <v>2</v>
      </c>
      <c r="R68" s="68"/>
      <c r="S68" s="68"/>
      <c r="T68" s="68"/>
      <c r="U68" s="68"/>
      <c r="V68" s="68"/>
      <c r="W68" s="69">
        <f>SUM(M68:V68)</f>
        <v>14</v>
      </c>
      <c r="X68" s="70">
        <v>22</v>
      </c>
      <c r="Y68" s="71">
        <f>W68/X68</f>
        <v>0.63636363636363635</v>
      </c>
      <c r="Z68" s="64" t="str">
        <f>IF(W68&gt;75%*X68,"Победитель",IF(W68&gt;50%*X68,"Призёр","Участник"))</f>
        <v>Призёр</v>
      </c>
    </row>
    <row r="69" spans="1:26" x14ac:dyDescent="0.35">
      <c r="A69" s="64">
        <v>63</v>
      </c>
      <c r="B69" s="24" t="s">
        <v>35</v>
      </c>
      <c r="C69" s="24" t="s">
        <v>1022</v>
      </c>
      <c r="D69" s="24" t="s">
        <v>76</v>
      </c>
      <c r="E69" s="24" t="s">
        <v>73</v>
      </c>
      <c r="F69" s="65" t="str">
        <f>LEFT(C69,1)</f>
        <v>Г</v>
      </c>
      <c r="G69" s="65" t="str">
        <f>LEFT(D69,1)</f>
        <v>Д</v>
      </c>
      <c r="H69" s="65" t="str">
        <f>LEFT(E69,1)</f>
        <v>А</v>
      </c>
      <c r="I69" s="72">
        <v>763103</v>
      </c>
      <c r="J69" s="66">
        <v>4</v>
      </c>
      <c r="K69" s="74" t="s">
        <v>363</v>
      </c>
      <c r="L69" s="67" t="s">
        <v>25</v>
      </c>
      <c r="M69" s="73">
        <v>0</v>
      </c>
      <c r="N69" s="73">
        <v>8</v>
      </c>
      <c r="O69" s="73">
        <v>4</v>
      </c>
      <c r="P69" s="73">
        <v>0</v>
      </c>
      <c r="Q69" s="73">
        <v>2</v>
      </c>
      <c r="R69" s="68"/>
      <c r="S69" s="68"/>
      <c r="T69" s="68"/>
      <c r="U69" s="68"/>
      <c r="V69" s="68"/>
      <c r="W69" s="69">
        <f>SUM(M69:V69)</f>
        <v>14</v>
      </c>
      <c r="X69" s="70">
        <v>22</v>
      </c>
      <c r="Y69" s="71">
        <f>W69/X69</f>
        <v>0.63636363636363635</v>
      </c>
      <c r="Z69" s="64" t="str">
        <f>IF(W69&gt;75%*X69,"Победитель",IF(W69&gt;50%*X69,"Призёр","Участник"))</f>
        <v>Призёр</v>
      </c>
    </row>
    <row r="70" spans="1:26" x14ac:dyDescent="0.35">
      <c r="A70" s="64">
        <v>64</v>
      </c>
      <c r="B70" s="24" t="s">
        <v>8</v>
      </c>
      <c r="C70" s="24" t="s">
        <v>765</v>
      </c>
      <c r="D70" s="24" t="s">
        <v>306</v>
      </c>
      <c r="E70" s="24" t="s">
        <v>45</v>
      </c>
      <c r="F70" s="65" t="str">
        <f>LEFT(C70,1)</f>
        <v>Б</v>
      </c>
      <c r="G70" s="65" t="str">
        <f>LEFT(D70,1)</f>
        <v>А</v>
      </c>
      <c r="H70" s="65" t="str">
        <f>LEFT(E70,1)</f>
        <v>К</v>
      </c>
      <c r="I70" s="72">
        <v>763103</v>
      </c>
      <c r="J70" s="66">
        <v>4</v>
      </c>
      <c r="K70" s="24" t="s">
        <v>382</v>
      </c>
      <c r="L70" s="67" t="s">
        <v>25</v>
      </c>
      <c r="M70" s="73">
        <v>3</v>
      </c>
      <c r="N70" s="73">
        <v>8</v>
      </c>
      <c r="O70" s="73">
        <v>0</v>
      </c>
      <c r="P70" s="73">
        <v>0</v>
      </c>
      <c r="Q70" s="73">
        <v>3</v>
      </c>
      <c r="R70" s="68"/>
      <c r="S70" s="68"/>
      <c r="T70" s="68"/>
      <c r="U70" s="68"/>
      <c r="V70" s="68"/>
      <c r="W70" s="69">
        <f>SUM(M70:V70)</f>
        <v>14</v>
      </c>
      <c r="X70" s="70">
        <v>22</v>
      </c>
      <c r="Y70" s="71">
        <f>W70/X70</f>
        <v>0.63636363636363635</v>
      </c>
      <c r="Z70" s="64" t="str">
        <f>IF(W70&gt;75%*X70,"Победитель",IF(W70&gt;50%*X70,"Призёр","Участник"))</f>
        <v>Призёр</v>
      </c>
    </row>
    <row r="71" spans="1:26" x14ac:dyDescent="0.35">
      <c r="A71" s="64">
        <v>65</v>
      </c>
      <c r="B71" s="33" t="s">
        <v>8</v>
      </c>
      <c r="C71" s="33" t="s">
        <v>1100</v>
      </c>
      <c r="D71" s="33" t="s">
        <v>29</v>
      </c>
      <c r="E71" s="33" t="s">
        <v>110</v>
      </c>
      <c r="F71" s="65" t="str">
        <f>LEFT(C71,1)</f>
        <v>Г</v>
      </c>
      <c r="G71" s="65" t="str">
        <f>LEFT(D71,1)</f>
        <v>В</v>
      </c>
      <c r="H71" s="65" t="str">
        <f>LEFT(E71,1)</f>
        <v>А</v>
      </c>
      <c r="I71" s="75">
        <v>764201</v>
      </c>
      <c r="J71" s="76">
        <v>4</v>
      </c>
      <c r="K71" s="75" t="s">
        <v>359</v>
      </c>
      <c r="L71" s="67" t="s">
        <v>25</v>
      </c>
      <c r="M71" s="77">
        <v>3</v>
      </c>
      <c r="N71" s="77">
        <v>7</v>
      </c>
      <c r="O71" s="77">
        <v>3</v>
      </c>
      <c r="P71" s="77">
        <v>0</v>
      </c>
      <c r="Q71" s="77">
        <v>1</v>
      </c>
      <c r="R71" s="68"/>
      <c r="S71" s="68"/>
      <c r="T71" s="68"/>
      <c r="U71" s="68"/>
      <c r="V71" s="68"/>
      <c r="W71" s="69">
        <f>SUM(M71:V71)</f>
        <v>14</v>
      </c>
      <c r="X71" s="70">
        <v>22</v>
      </c>
      <c r="Y71" s="71">
        <f>W71/X71</f>
        <v>0.63636363636363635</v>
      </c>
      <c r="Z71" s="64" t="str">
        <f>IF(W71&gt;75%*X71,"Победитель",IF(W71&gt;50%*X71,"Призёр","Участник"))</f>
        <v>Призёр</v>
      </c>
    </row>
    <row r="72" spans="1:26" x14ac:dyDescent="0.35">
      <c r="A72" s="64">
        <v>66</v>
      </c>
      <c r="B72" s="24" t="s">
        <v>8</v>
      </c>
      <c r="C72" s="24" t="s">
        <v>1236</v>
      </c>
      <c r="D72" s="24" t="s">
        <v>301</v>
      </c>
      <c r="E72" s="24" t="s">
        <v>30</v>
      </c>
      <c r="F72" s="65" t="str">
        <f>LEFT(C72,1)</f>
        <v>В</v>
      </c>
      <c r="G72" s="65" t="str">
        <f>LEFT(D72,1)</f>
        <v>В</v>
      </c>
      <c r="H72" s="65" t="str">
        <f>LEFT(E72,1)</f>
        <v>С</v>
      </c>
      <c r="I72" s="24">
        <v>764209</v>
      </c>
      <c r="J72" s="66">
        <v>4</v>
      </c>
      <c r="K72" s="24" t="s">
        <v>358</v>
      </c>
      <c r="L72" s="67" t="s">
        <v>25</v>
      </c>
      <c r="M72" s="68">
        <v>2</v>
      </c>
      <c r="N72" s="68">
        <v>6</v>
      </c>
      <c r="O72" s="68">
        <v>4</v>
      </c>
      <c r="P72" s="68">
        <v>1</v>
      </c>
      <c r="Q72" s="68">
        <v>1</v>
      </c>
      <c r="R72" s="68"/>
      <c r="S72" s="68"/>
      <c r="T72" s="68"/>
      <c r="U72" s="68"/>
      <c r="V72" s="68"/>
      <c r="W72" s="69">
        <f>SUM(M72:V72)</f>
        <v>14</v>
      </c>
      <c r="X72" s="70">
        <v>22</v>
      </c>
      <c r="Y72" s="71">
        <f>W72/X72</f>
        <v>0.63636363636363635</v>
      </c>
      <c r="Z72" s="64" t="str">
        <f>IF(W72&gt;75%*X72,"Победитель",IF(W72&gt;50%*X72,"Призёр","Участник"))</f>
        <v>Призёр</v>
      </c>
    </row>
    <row r="73" spans="1:26" x14ac:dyDescent="0.35">
      <c r="A73" s="64">
        <v>67</v>
      </c>
      <c r="B73" s="24" t="s">
        <v>8</v>
      </c>
      <c r="C73" s="24" t="s">
        <v>1243</v>
      </c>
      <c r="D73" s="24" t="s">
        <v>431</v>
      </c>
      <c r="E73" s="24" t="s">
        <v>48</v>
      </c>
      <c r="F73" s="65" t="str">
        <f>LEFT(C73,1)</f>
        <v>С</v>
      </c>
      <c r="G73" s="65" t="str">
        <f>LEFT(D73,1)</f>
        <v>У</v>
      </c>
      <c r="H73" s="65" t="str">
        <f>LEFT(E73,1)</f>
        <v>И</v>
      </c>
      <c r="I73" s="24">
        <v>764209</v>
      </c>
      <c r="J73" s="66">
        <v>4</v>
      </c>
      <c r="K73" s="24" t="s">
        <v>374</v>
      </c>
      <c r="L73" s="67" t="s">
        <v>25</v>
      </c>
      <c r="M73" s="68">
        <v>2</v>
      </c>
      <c r="N73" s="68">
        <v>7</v>
      </c>
      <c r="O73" s="68">
        <v>1</v>
      </c>
      <c r="P73" s="68">
        <v>2</v>
      </c>
      <c r="Q73" s="68">
        <v>2</v>
      </c>
      <c r="R73" s="68"/>
      <c r="S73" s="68"/>
      <c r="T73" s="68"/>
      <c r="U73" s="68"/>
      <c r="V73" s="68"/>
      <c r="W73" s="69">
        <f>SUM(M73:V73)</f>
        <v>14</v>
      </c>
      <c r="X73" s="70">
        <v>22</v>
      </c>
      <c r="Y73" s="71">
        <f>W73/X73</f>
        <v>0.63636363636363635</v>
      </c>
      <c r="Z73" s="64" t="str">
        <f>IF(W73&gt;75%*X73,"Победитель",IF(W73&gt;50%*X73,"Призёр","Участник"))</f>
        <v>Призёр</v>
      </c>
    </row>
    <row r="74" spans="1:26" x14ac:dyDescent="0.35">
      <c r="A74" s="64">
        <v>68</v>
      </c>
      <c r="B74" s="24" t="s">
        <v>1660</v>
      </c>
      <c r="C74" s="24" t="s">
        <v>1663</v>
      </c>
      <c r="D74" s="24" t="s">
        <v>1664</v>
      </c>
      <c r="E74" s="24" t="s">
        <v>908</v>
      </c>
      <c r="F74" s="24" t="s">
        <v>189</v>
      </c>
      <c r="G74" s="24" t="s">
        <v>187</v>
      </c>
      <c r="H74" s="24" t="s">
        <v>176</v>
      </c>
      <c r="I74" s="24">
        <v>764203</v>
      </c>
      <c r="J74" s="66">
        <v>4</v>
      </c>
      <c r="K74" s="24" t="s">
        <v>359</v>
      </c>
      <c r="L74" s="67" t="s">
        <v>25</v>
      </c>
      <c r="M74" s="68">
        <v>1</v>
      </c>
      <c r="N74" s="68">
        <v>8</v>
      </c>
      <c r="O74" s="68">
        <v>4</v>
      </c>
      <c r="P74" s="68">
        <v>0</v>
      </c>
      <c r="Q74" s="68">
        <v>1</v>
      </c>
      <c r="R74" s="68"/>
      <c r="S74" s="68"/>
      <c r="T74" s="68"/>
      <c r="U74" s="68"/>
      <c r="V74" s="68"/>
      <c r="W74" s="69">
        <f>SUM(M74:V74)</f>
        <v>14</v>
      </c>
      <c r="X74" s="70">
        <v>22</v>
      </c>
      <c r="Y74" s="71">
        <f>W74/X74</f>
        <v>0.63636363636363635</v>
      </c>
      <c r="Z74" s="79" t="str">
        <f>IF(W74&gt;75%*X74,"Победитель",IF(W74&gt;50%*X74,"Призёр","Участник"))</f>
        <v>Призёр</v>
      </c>
    </row>
    <row r="75" spans="1:26" x14ac:dyDescent="0.35">
      <c r="A75" s="64">
        <v>69</v>
      </c>
      <c r="B75" s="24" t="s">
        <v>35</v>
      </c>
      <c r="C75" s="24" t="s">
        <v>75</v>
      </c>
      <c r="D75" s="24" t="s">
        <v>76</v>
      </c>
      <c r="E75" s="24" t="s">
        <v>77</v>
      </c>
      <c r="F75" s="65" t="str">
        <f>LEFT(C75,1)</f>
        <v>С</v>
      </c>
      <c r="G75" s="65" t="str">
        <f>LEFT(D75,1)</f>
        <v>Д</v>
      </c>
      <c r="H75" s="65" t="str">
        <f>LEFT(E75,1)</f>
        <v>А</v>
      </c>
      <c r="I75" s="72">
        <v>764205</v>
      </c>
      <c r="J75" s="66">
        <v>4</v>
      </c>
      <c r="K75" s="24" t="s">
        <v>78</v>
      </c>
      <c r="L75" s="67" t="s">
        <v>25</v>
      </c>
      <c r="M75" s="73">
        <v>1</v>
      </c>
      <c r="N75" s="73">
        <v>8</v>
      </c>
      <c r="O75" s="73">
        <v>2</v>
      </c>
      <c r="P75" s="73">
        <v>0</v>
      </c>
      <c r="Q75" s="73">
        <v>2</v>
      </c>
      <c r="R75" s="68"/>
      <c r="S75" s="68"/>
      <c r="T75" s="68"/>
      <c r="U75" s="68"/>
      <c r="V75" s="68"/>
      <c r="W75" s="69">
        <f>SUM(M75:V75)</f>
        <v>13</v>
      </c>
      <c r="X75" s="70">
        <v>22</v>
      </c>
      <c r="Y75" s="71">
        <f>W75/X75</f>
        <v>0.59090909090909094</v>
      </c>
      <c r="Z75" s="64" t="str">
        <f>IF(W75&gt;75%*X75,"Победитель",IF(W75&gt;50%*X75,"Призёр","Участник"))</f>
        <v>Призёр</v>
      </c>
    </row>
    <row r="76" spans="1:26" x14ac:dyDescent="0.35">
      <c r="A76" s="64">
        <v>70</v>
      </c>
      <c r="B76" s="24" t="s">
        <v>35</v>
      </c>
      <c r="C76" s="24" t="s">
        <v>115</v>
      </c>
      <c r="D76" s="24" t="s">
        <v>116</v>
      </c>
      <c r="E76" s="24" t="s">
        <v>73</v>
      </c>
      <c r="F76" s="65" t="str">
        <f>LEFT(C76,1)</f>
        <v>Л</v>
      </c>
      <c r="G76" s="65" t="str">
        <f>LEFT(D76,1)</f>
        <v>Н</v>
      </c>
      <c r="H76" s="65" t="str">
        <f>LEFT(E76,1)</f>
        <v>А</v>
      </c>
      <c r="I76" s="24">
        <v>764205</v>
      </c>
      <c r="J76" s="66">
        <v>4</v>
      </c>
      <c r="K76" s="24" t="s">
        <v>117</v>
      </c>
      <c r="L76" s="67" t="s">
        <v>25</v>
      </c>
      <c r="M76" s="68">
        <v>3</v>
      </c>
      <c r="N76" s="68">
        <v>4</v>
      </c>
      <c r="O76" s="68">
        <v>4</v>
      </c>
      <c r="P76" s="68">
        <v>0</v>
      </c>
      <c r="Q76" s="68">
        <v>2</v>
      </c>
      <c r="R76" s="68"/>
      <c r="S76" s="68"/>
      <c r="T76" s="68"/>
      <c r="U76" s="68"/>
      <c r="V76" s="68"/>
      <c r="W76" s="69">
        <f>SUM(M76:V76)</f>
        <v>13</v>
      </c>
      <c r="X76" s="70">
        <v>22</v>
      </c>
      <c r="Y76" s="71">
        <f>W76/X76</f>
        <v>0.59090909090909094</v>
      </c>
      <c r="Z76" s="64" t="str">
        <f>IF(W76&gt;75%*X76,"Победитель",IF(W76&gt;50%*X76,"Призёр","Участник"))</f>
        <v>Призёр</v>
      </c>
    </row>
    <row r="77" spans="1:26" x14ac:dyDescent="0.35">
      <c r="A77" s="64">
        <v>71</v>
      </c>
      <c r="B77" s="24" t="s">
        <v>8</v>
      </c>
      <c r="C77" s="24" t="s">
        <v>364</v>
      </c>
      <c r="D77" s="24" t="s">
        <v>47</v>
      </c>
      <c r="E77" s="24" t="s">
        <v>365</v>
      </c>
      <c r="F77" s="65" t="str">
        <f>LEFT(C77,1)</f>
        <v>А</v>
      </c>
      <c r="G77" s="65" t="str">
        <f>LEFT(D77,1)</f>
        <v>А</v>
      </c>
      <c r="H77" s="65" t="str">
        <f>LEFT(E77,1)</f>
        <v>К</v>
      </c>
      <c r="I77" s="24">
        <v>764204</v>
      </c>
      <c r="J77" s="66">
        <v>4</v>
      </c>
      <c r="K77" s="24" t="s">
        <v>366</v>
      </c>
      <c r="L77" s="67" t="s">
        <v>25</v>
      </c>
      <c r="M77" s="68">
        <v>1</v>
      </c>
      <c r="N77" s="68">
        <v>5</v>
      </c>
      <c r="O77" s="68">
        <v>4</v>
      </c>
      <c r="P77" s="68">
        <v>2</v>
      </c>
      <c r="Q77" s="68">
        <v>1</v>
      </c>
      <c r="R77" s="68"/>
      <c r="S77" s="68"/>
      <c r="T77" s="68"/>
      <c r="U77" s="68"/>
      <c r="V77" s="68"/>
      <c r="W77" s="69">
        <f>SUM(M77:V77)</f>
        <v>13</v>
      </c>
      <c r="X77" s="70">
        <v>22</v>
      </c>
      <c r="Y77" s="71">
        <f>W77/X77</f>
        <v>0.59090909090909094</v>
      </c>
      <c r="Z77" s="64" t="str">
        <f>IF(W77&gt;75%*X77,"Победитель",IF(W77&gt;50%*X77,"Призёр","Участник"))</f>
        <v>Призёр</v>
      </c>
    </row>
    <row r="78" spans="1:26" x14ac:dyDescent="0.35">
      <c r="A78" s="64">
        <v>72</v>
      </c>
      <c r="B78" s="24" t="s">
        <v>8</v>
      </c>
      <c r="C78" s="24" t="s">
        <v>1568</v>
      </c>
      <c r="D78" s="24" t="s">
        <v>410</v>
      </c>
      <c r="E78" s="24" t="s">
        <v>411</v>
      </c>
      <c r="F78" s="65" t="str">
        <f>LEFT(C78,1)</f>
        <v>Е</v>
      </c>
      <c r="G78" s="65" t="str">
        <f>LEFT(D78,1)</f>
        <v>И</v>
      </c>
      <c r="H78" s="65" t="str">
        <f>LEFT(E78,1)</f>
        <v>Р</v>
      </c>
      <c r="I78" s="24">
        <v>764204</v>
      </c>
      <c r="J78" s="66">
        <v>4</v>
      </c>
      <c r="K78" s="24" t="s">
        <v>412</v>
      </c>
      <c r="L78" s="67" t="s">
        <v>25</v>
      </c>
      <c r="M78" s="68">
        <v>1</v>
      </c>
      <c r="N78" s="68">
        <v>5</v>
      </c>
      <c r="O78" s="68">
        <v>4</v>
      </c>
      <c r="P78" s="68">
        <v>2</v>
      </c>
      <c r="Q78" s="68">
        <v>1</v>
      </c>
      <c r="R78" s="68"/>
      <c r="S78" s="68"/>
      <c r="T78" s="68"/>
      <c r="U78" s="68"/>
      <c r="V78" s="68"/>
      <c r="W78" s="69">
        <f>SUM(M78:V78)</f>
        <v>13</v>
      </c>
      <c r="X78" s="70">
        <v>22</v>
      </c>
      <c r="Y78" s="71">
        <f>W78/X78</f>
        <v>0.59090909090909094</v>
      </c>
      <c r="Z78" s="64" t="str">
        <f>IF(W78&gt;75%*X78,"Победитель",IF(W78&gt;50%*X78,"Призёр","Участник"))</f>
        <v>Призёр</v>
      </c>
    </row>
    <row r="79" spans="1:26" x14ac:dyDescent="0.35">
      <c r="A79" s="64">
        <v>73</v>
      </c>
      <c r="B79" s="24" t="s">
        <v>8</v>
      </c>
      <c r="C79" s="24" t="s">
        <v>636</v>
      </c>
      <c r="D79" s="24" t="s">
        <v>637</v>
      </c>
      <c r="E79" s="24" t="s">
        <v>638</v>
      </c>
      <c r="F79" s="65" t="str">
        <f>LEFT(C79,1)</f>
        <v>Т</v>
      </c>
      <c r="G79" s="65" t="str">
        <f>LEFT(D79,1)</f>
        <v>Т</v>
      </c>
      <c r="H79" s="65" t="str">
        <f>LEFT(E79,1)</f>
        <v>Г</v>
      </c>
      <c r="I79" s="24">
        <v>764207</v>
      </c>
      <c r="J79" s="66">
        <v>4</v>
      </c>
      <c r="K79" s="24" t="s">
        <v>406</v>
      </c>
      <c r="L79" s="67" t="s">
        <v>25</v>
      </c>
      <c r="M79" s="68">
        <v>3</v>
      </c>
      <c r="N79" s="68">
        <v>3</v>
      </c>
      <c r="O79" s="68">
        <v>4</v>
      </c>
      <c r="P79" s="68">
        <v>1</v>
      </c>
      <c r="Q79" s="68">
        <v>2</v>
      </c>
      <c r="R79" s="68"/>
      <c r="S79" s="68"/>
      <c r="T79" s="68"/>
      <c r="U79" s="68"/>
      <c r="V79" s="68"/>
      <c r="W79" s="69">
        <f>SUM(M79:V79)</f>
        <v>13</v>
      </c>
      <c r="X79" s="70">
        <v>22</v>
      </c>
      <c r="Y79" s="71">
        <f>W79/X79</f>
        <v>0.59090909090909094</v>
      </c>
      <c r="Z79" s="64" t="str">
        <f>IF(W79&gt;75%*X79,"Победитель",IF(W79&gt;50%*X79,"Призёр","Участник"))</f>
        <v>Призёр</v>
      </c>
    </row>
    <row r="80" spans="1:26" x14ac:dyDescent="0.35">
      <c r="A80" s="64">
        <v>74</v>
      </c>
      <c r="B80" s="24" t="s">
        <v>8</v>
      </c>
      <c r="C80" s="24" t="s">
        <v>656</v>
      </c>
      <c r="D80" s="24" t="s">
        <v>102</v>
      </c>
      <c r="E80" s="24" t="s">
        <v>48</v>
      </c>
      <c r="F80" s="65" t="str">
        <f>LEFT(C80,1)</f>
        <v>В</v>
      </c>
      <c r="G80" s="65" t="str">
        <f>LEFT(D80,1)</f>
        <v>Е</v>
      </c>
      <c r="H80" s="65" t="str">
        <f>LEFT(E80,1)</f>
        <v>И</v>
      </c>
      <c r="I80" s="24">
        <v>764207</v>
      </c>
      <c r="J80" s="66">
        <v>4</v>
      </c>
      <c r="K80" s="24" t="s">
        <v>657</v>
      </c>
      <c r="L80" s="67" t="s">
        <v>25</v>
      </c>
      <c r="M80" s="68">
        <v>0</v>
      </c>
      <c r="N80" s="68">
        <v>5</v>
      </c>
      <c r="O80" s="68">
        <v>3</v>
      </c>
      <c r="P80" s="68">
        <v>2</v>
      </c>
      <c r="Q80" s="68">
        <v>3</v>
      </c>
      <c r="R80" s="68"/>
      <c r="S80" s="68"/>
      <c r="T80" s="68"/>
      <c r="U80" s="68"/>
      <c r="V80" s="68"/>
      <c r="W80" s="69">
        <f>SUM(M80:V80)</f>
        <v>13</v>
      </c>
      <c r="X80" s="70">
        <v>22</v>
      </c>
      <c r="Y80" s="71">
        <f>W80/X80</f>
        <v>0.59090909090909094</v>
      </c>
      <c r="Z80" s="64" t="str">
        <f>IF(W80&gt;75%*X80,"Победитель",IF(W80&gt;50%*X80,"Призёр","Участник"))</f>
        <v>Призёр</v>
      </c>
    </row>
    <row r="81" spans="1:26" x14ac:dyDescent="0.35">
      <c r="A81" s="64">
        <v>75</v>
      </c>
      <c r="B81" s="24" t="s">
        <v>35</v>
      </c>
      <c r="C81" s="24" t="s">
        <v>658</v>
      </c>
      <c r="D81" s="24" t="s">
        <v>156</v>
      </c>
      <c r="E81" s="24" t="s">
        <v>96</v>
      </c>
      <c r="F81" s="65" t="str">
        <f>LEFT(C81,1)</f>
        <v>В</v>
      </c>
      <c r="G81" s="65" t="str">
        <f>LEFT(D81,1)</f>
        <v>А</v>
      </c>
      <c r="H81" s="65" t="str">
        <f>LEFT(E81,1)</f>
        <v>В</v>
      </c>
      <c r="I81" s="24">
        <v>764207</v>
      </c>
      <c r="J81" s="66">
        <v>4</v>
      </c>
      <c r="K81" s="24" t="s">
        <v>659</v>
      </c>
      <c r="L81" s="67" t="s">
        <v>25</v>
      </c>
      <c r="M81" s="68">
        <v>2</v>
      </c>
      <c r="N81" s="68">
        <v>5</v>
      </c>
      <c r="O81" s="68">
        <v>4</v>
      </c>
      <c r="P81" s="68">
        <v>0</v>
      </c>
      <c r="Q81" s="68">
        <v>2</v>
      </c>
      <c r="R81" s="68"/>
      <c r="S81" s="68"/>
      <c r="T81" s="68"/>
      <c r="U81" s="68"/>
      <c r="V81" s="68"/>
      <c r="W81" s="69">
        <f>SUM(M81:V81)</f>
        <v>13</v>
      </c>
      <c r="X81" s="70">
        <v>22</v>
      </c>
      <c r="Y81" s="71">
        <f>W81/X81</f>
        <v>0.59090909090909094</v>
      </c>
      <c r="Z81" s="64" t="str">
        <f>IF(W81&gt;75%*X81,"Победитель",IF(W81&gt;50%*X81,"Призёр","Участник"))</f>
        <v>Призёр</v>
      </c>
    </row>
    <row r="82" spans="1:26" x14ac:dyDescent="0.35">
      <c r="A82" s="64">
        <v>76</v>
      </c>
      <c r="B82" s="24" t="s">
        <v>35</v>
      </c>
      <c r="C82" s="24" t="s">
        <v>679</v>
      </c>
      <c r="D82" s="24" t="s">
        <v>680</v>
      </c>
      <c r="E82" s="24" t="s">
        <v>681</v>
      </c>
      <c r="F82" s="65" t="str">
        <f>LEFT(C82,1)</f>
        <v>П</v>
      </c>
      <c r="G82" s="65" t="str">
        <f>LEFT(D82,1)</f>
        <v>Ф</v>
      </c>
      <c r="H82" s="65" t="str">
        <f>LEFT(E82,1)</f>
        <v>Е</v>
      </c>
      <c r="I82" s="24">
        <v>764207</v>
      </c>
      <c r="J82" s="66">
        <v>4</v>
      </c>
      <c r="K82" s="24" t="s">
        <v>682</v>
      </c>
      <c r="L82" s="67" t="s">
        <v>25</v>
      </c>
      <c r="M82" s="68">
        <v>1</v>
      </c>
      <c r="N82" s="68">
        <v>7</v>
      </c>
      <c r="O82" s="68">
        <v>3</v>
      </c>
      <c r="P82" s="68">
        <v>0</v>
      </c>
      <c r="Q82" s="68">
        <v>2</v>
      </c>
      <c r="R82" s="68"/>
      <c r="S82" s="68"/>
      <c r="T82" s="68"/>
      <c r="U82" s="68"/>
      <c r="V82" s="68"/>
      <c r="W82" s="69">
        <f>SUM(M82:V82)</f>
        <v>13</v>
      </c>
      <c r="X82" s="70">
        <v>22</v>
      </c>
      <c r="Y82" s="71">
        <f>W82/X82</f>
        <v>0.59090909090909094</v>
      </c>
      <c r="Z82" s="64" t="str">
        <f>IF(W82&gt;75%*X82,"Победитель",IF(W82&gt;50%*X82,"Призёр","Участник"))</f>
        <v>Призёр</v>
      </c>
    </row>
    <row r="83" spans="1:26" x14ac:dyDescent="0.35">
      <c r="A83" s="64">
        <v>77</v>
      </c>
      <c r="B83" s="24" t="s">
        <v>35</v>
      </c>
      <c r="C83" s="24" t="s">
        <v>998</v>
      </c>
      <c r="D83" s="24" t="s">
        <v>62</v>
      </c>
      <c r="E83" s="24" t="s">
        <v>169</v>
      </c>
      <c r="F83" s="65" t="str">
        <f>LEFT(C83,1)</f>
        <v>Г</v>
      </c>
      <c r="G83" s="65" t="str">
        <f>LEFT(D83,1)</f>
        <v>Т</v>
      </c>
      <c r="H83" s="65" t="str">
        <f>LEFT(E83,1)</f>
        <v>С</v>
      </c>
      <c r="I83" s="24">
        <v>763121</v>
      </c>
      <c r="J83" s="66">
        <v>4</v>
      </c>
      <c r="K83" s="24" t="s">
        <v>358</v>
      </c>
      <c r="L83" s="67" t="s">
        <v>25</v>
      </c>
      <c r="M83" s="68">
        <v>3</v>
      </c>
      <c r="N83" s="68">
        <v>4</v>
      </c>
      <c r="O83" s="68">
        <v>4</v>
      </c>
      <c r="P83" s="68">
        <v>0</v>
      </c>
      <c r="Q83" s="68">
        <v>2</v>
      </c>
      <c r="R83" s="68"/>
      <c r="S83" s="68"/>
      <c r="T83" s="68"/>
      <c r="U83" s="68"/>
      <c r="V83" s="68"/>
      <c r="W83" s="69">
        <f>SUM(M83:V83)</f>
        <v>13</v>
      </c>
      <c r="X83" s="70">
        <v>22</v>
      </c>
      <c r="Y83" s="71">
        <f>W83/X83</f>
        <v>0.59090909090909094</v>
      </c>
      <c r="Z83" s="64" t="str">
        <f>IF(W83&gt;75%*X83,"Победитель",IF(W83&gt;50%*X83,"Призёр","Участник"))</f>
        <v>Призёр</v>
      </c>
    </row>
    <row r="84" spans="1:26" x14ac:dyDescent="0.35">
      <c r="A84" s="64">
        <v>78</v>
      </c>
      <c r="B84" s="24" t="s">
        <v>8</v>
      </c>
      <c r="C84" s="24" t="s">
        <v>1003</v>
      </c>
      <c r="D84" s="24" t="s">
        <v>91</v>
      </c>
      <c r="E84" s="24" t="s">
        <v>309</v>
      </c>
      <c r="F84" s="65" t="str">
        <f>LEFT(C84,1)</f>
        <v>Д</v>
      </c>
      <c r="G84" s="65" t="str">
        <f>LEFT(D84,1)</f>
        <v>М</v>
      </c>
      <c r="H84" s="65" t="str">
        <f>LEFT(E84,1)</f>
        <v>В</v>
      </c>
      <c r="I84" s="24">
        <v>763121</v>
      </c>
      <c r="J84" s="66">
        <v>4</v>
      </c>
      <c r="K84" s="24" t="s">
        <v>363</v>
      </c>
      <c r="L84" s="67" t="s">
        <v>25</v>
      </c>
      <c r="M84" s="68">
        <v>3</v>
      </c>
      <c r="N84" s="68">
        <v>0</v>
      </c>
      <c r="O84" s="68">
        <v>4</v>
      </c>
      <c r="P84" s="68">
        <v>2</v>
      </c>
      <c r="Q84" s="68">
        <v>4</v>
      </c>
      <c r="R84" s="68"/>
      <c r="S84" s="68"/>
      <c r="T84" s="68"/>
      <c r="U84" s="68"/>
      <c r="V84" s="68"/>
      <c r="W84" s="69">
        <f>SUM(M84:V84)</f>
        <v>13</v>
      </c>
      <c r="X84" s="70">
        <v>22</v>
      </c>
      <c r="Y84" s="71">
        <f>W84/X84</f>
        <v>0.59090909090909094</v>
      </c>
      <c r="Z84" s="64" t="str">
        <f>IF(W84&gt;75%*X84,"Победитель",IF(W84&gt;50%*X84,"Призёр","Участник"))</f>
        <v>Призёр</v>
      </c>
    </row>
    <row r="85" spans="1:26" x14ac:dyDescent="0.35">
      <c r="A85" s="64">
        <v>79</v>
      </c>
      <c r="B85" s="33" t="s">
        <v>8</v>
      </c>
      <c r="C85" s="33" t="s">
        <v>79</v>
      </c>
      <c r="D85" s="33" t="s">
        <v>306</v>
      </c>
      <c r="E85" s="33" t="s">
        <v>41</v>
      </c>
      <c r="F85" s="65" t="str">
        <f>LEFT(C85,1)</f>
        <v>С</v>
      </c>
      <c r="G85" s="65" t="str">
        <f>LEFT(D85,1)</f>
        <v>А</v>
      </c>
      <c r="H85" s="65" t="str">
        <f>LEFT(E85,1)</f>
        <v>А</v>
      </c>
      <c r="I85" s="75">
        <v>764201</v>
      </c>
      <c r="J85" s="76">
        <v>4</v>
      </c>
      <c r="K85" s="80" t="s">
        <v>366</v>
      </c>
      <c r="L85" s="67" t="s">
        <v>25</v>
      </c>
      <c r="M85" s="77">
        <v>1</v>
      </c>
      <c r="N85" s="77">
        <v>8</v>
      </c>
      <c r="O85" s="77">
        <v>4</v>
      </c>
      <c r="P85" s="77">
        <v>0</v>
      </c>
      <c r="Q85" s="77">
        <v>0</v>
      </c>
      <c r="R85" s="68"/>
      <c r="S85" s="68"/>
      <c r="T85" s="68"/>
      <c r="U85" s="68"/>
      <c r="V85" s="68"/>
      <c r="W85" s="69">
        <f>SUM(M85:V85)</f>
        <v>13</v>
      </c>
      <c r="X85" s="70">
        <v>22</v>
      </c>
      <c r="Y85" s="71">
        <f>W85/X85</f>
        <v>0.59090909090909094</v>
      </c>
      <c r="Z85" s="64" t="str">
        <f>IF(W85&gt;75%*X85,"Победитель",IF(W85&gt;50%*X85,"Призёр","Участник"))</f>
        <v>Призёр</v>
      </c>
    </row>
    <row r="86" spans="1:26" x14ac:dyDescent="0.35">
      <c r="A86" s="64">
        <v>80</v>
      </c>
      <c r="B86" s="33" t="s">
        <v>8</v>
      </c>
      <c r="C86" s="33" t="s">
        <v>1626</v>
      </c>
      <c r="D86" s="33" t="s">
        <v>29</v>
      </c>
      <c r="E86" s="33" t="s">
        <v>30</v>
      </c>
      <c r="F86" s="65" t="str">
        <f>LEFT(C86,1)</f>
        <v>А</v>
      </c>
      <c r="G86" s="65" t="str">
        <f>LEFT(D86,1)</f>
        <v>В</v>
      </c>
      <c r="H86" s="65" t="str">
        <f>LEFT(E86,1)</f>
        <v>С</v>
      </c>
      <c r="I86" s="75">
        <v>764201</v>
      </c>
      <c r="J86" s="76">
        <v>4</v>
      </c>
      <c r="K86" s="33" t="s">
        <v>390</v>
      </c>
      <c r="L86" s="67" t="s">
        <v>25</v>
      </c>
      <c r="M86" s="77">
        <v>1</v>
      </c>
      <c r="N86" s="77">
        <v>7</v>
      </c>
      <c r="O86" s="77">
        <v>4</v>
      </c>
      <c r="P86" s="77">
        <v>1</v>
      </c>
      <c r="Q86" s="77">
        <v>0</v>
      </c>
      <c r="R86" s="68"/>
      <c r="S86" s="68"/>
      <c r="T86" s="68"/>
      <c r="U86" s="68"/>
      <c r="V86" s="68"/>
      <c r="W86" s="69">
        <f>SUM(M86:V86)</f>
        <v>13</v>
      </c>
      <c r="X86" s="70">
        <v>22</v>
      </c>
      <c r="Y86" s="71">
        <f>W86/X86</f>
        <v>0.59090909090909094</v>
      </c>
      <c r="Z86" s="64" t="str">
        <f>IF(W86&gt;75%*X86,"Победитель",IF(W86&gt;50%*X86,"Призёр","Участник"))</f>
        <v>Призёр</v>
      </c>
    </row>
    <row r="87" spans="1:26" x14ac:dyDescent="0.35">
      <c r="A87" s="64">
        <v>81</v>
      </c>
      <c r="B87" s="24" t="s">
        <v>35</v>
      </c>
      <c r="C87" s="24" t="s">
        <v>1237</v>
      </c>
      <c r="D87" s="24" t="s">
        <v>156</v>
      </c>
      <c r="E87" s="24" t="s">
        <v>73</v>
      </c>
      <c r="F87" s="65" t="str">
        <f>LEFT(C87,1)</f>
        <v>К</v>
      </c>
      <c r="G87" s="65" t="str">
        <f>LEFT(D87,1)</f>
        <v>А</v>
      </c>
      <c r="H87" s="65" t="str">
        <f>LEFT(E87,1)</f>
        <v>А</v>
      </c>
      <c r="I87" s="24">
        <v>764209</v>
      </c>
      <c r="J87" s="66">
        <v>4</v>
      </c>
      <c r="K87" s="24" t="s">
        <v>359</v>
      </c>
      <c r="L87" s="67" t="s">
        <v>25</v>
      </c>
      <c r="M87" s="68">
        <v>3</v>
      </c>
      <c r="N87" s="68">
        <v>8</v>
      </c>
      <c r="O87" s="68">
        <v>0</v>
      </c>
      <c r="P87" s="68">
        <v>0</v>
      </c>
      <c r="Q87" s="68">
        <v>2</v>
      </c>
      <c r="R87" s="68"/>
      <c r="S87" s="68"/>
      <c r="T87" s="68"/>
      <c r="U87" s="68"/>
      <c r="V87" s="68"/>
      <c r="W87" s="69">
        <f>SUM(M87:V87)</f>
        <v>13</v>
      </c>
      <c r="X87" s="70">
        <v>22</v>
      </c>
      <c r="Y87" s="71">
        <f>W87/X87</f>
        <v>0.59090909090909094</v>
      </c>
      <c r="Z87" s="64" t="str">
        <f>IF(W87&gt;75%*X87,"Победитель",IF(W87&gt;50%*X87,"Призёр","Участник"))</f>
        <v>Призёр</v>
      </c>
    </row>
    <row r="88" spans="1:26" x14ac:dyDescent="0.35">
      <c r="A88" s="64">
        <v>82</v>
      </c>
      <c r="B88" s="24" t="s">
        <v>8</v>
      </c>
      <c r="C88" s="24" t="s">
        <v>1301</v>
      </c>
      <c r="D88" s="24" t="s">
        <v>1302</v>
      </c>
      <c r="E88" s="24" t="s">
        <v>1303</v>
      </c>
      <c r="F88" s="65" t="str">
        <f>LEFT(C88,1)</f>
        <v>А</v>
      </c>
      <c r="G88" s="65" t="str">
        <f>LEFT(D88,1)</f>
        <v>З</v>
      </c>
      <c r="H88" s="65" t="str">
        <f>LEFT(E88,1)</f>
        <v>У</v>
      </c>
      <c r="I88" s="24">
        <v>763106</v>
      </c>
      <c r="J88" s="66">
        <v>4</v>
      </c>
      <c r="K88" s="24" t="s">
        <v>1304</v>
      </c>
      <c r="L88" s="67" t="s">
        <v>25</v>
      </c>
      <c r="M88" s="68">
        <v>2</v>
      </c>
      <c r="N88" s="68">
        <v>6</v>
      </c>
      <c r="O88" s="68">
        <v>4</v>
      </c>
      <c r="P88" s="68">
        <v>1</v>
      </c>
      <c r="Q88" s="68">
        <v>0</v>
      </c>
      <c r="R88" s="68"/>
      <c r="S88" s="68"/>
      <c r="T88" s="68"/>
      <c r="U88" s="68"/>
      <c r="V88" s="68"/>
      <c r="W88" s="69">
        <f>SUM(M88:V88)</f>
        <v>13</v>
      </c>
      <c r="X88" s="70">
        <v>22</v>
      </c>
      <c r="Y88" s="71">
        <f>W88/X88</f>
        <v>0.59090909090909094</v>
      </c>
      <c r="Z88" s="64" t="str">
        <f>IF(W88&gt;75%*X88,"Победитель",IF(W88&gt;50%*X88,"Призёр","Участник"))</f>
        <v>Призёр</v>
      </c>
    </row>
    <row r="89" spans="1:26" x14ac:dyDescent="0.35">
      <c r="A89" s="64">
        <v>83</v>
      </c>
      <c r="B89" s="24" t="s">
        <v>8</v>
      </c>
      <c r="C89" s="24" t="s">
        <v>1336</v>
      </c>
      <c r="D89" s="24" t="s">
        <v>431</v>
      </c>
      <c r="E89" s="24" t="s">
        <v>45</v>
      </c>
      <c r="F89" s="65" t="str">
        <f>LEFT(C89,1)</f>
        <v>Ю</v>
      </c>
      <c r="G89" s="65" t="str">
        <f>LEFT(D89,1)</f>
        <v>У</v>
      </c>
      <c r="H89" s="65" t="str">
        <f>LEFT(E89,1)</f>
        <v>К</v>
      </c>
      <c r="I89" s="24">
        <v>764206</v>
      </c>
      <c r="J89" s="66">
        <v>4</v>
      </c>
      <c r="K89" s="24" t="s">
        <v>1337</v>
      </c>
      <c r="L89" s="67" t="s">
        <v>25</v>
      </c>
      <c r="M89" s="68">
        <v>2</v>
      </c>
      <c r="N89" s="68">
        <v>3</v>
      </c>
      <c r="O89" s="68">
        <v>3</v>
      </c>
      <c r="P89" s="68">
        <v>3</v>
      </c>
      <c r="Q89" s="68">
        <v>2</v>
      </c>
      <c r="R89" s="68"/>
      <c r="S89" s="68"/>
      <c r="T89" s="68"/>
      <c r="U89" s="68"/>
      <c r="V89" s="68"/>
      <c r="W89" s="69">
        <f>SUM(M89:V89)</f>
        <v>13</v>
      </c>
      <c r="X89" s="70">
        <v>22</v>
      </c>
      <c r="Y89" s="71">
        <f>W89/X89</f>
        <v>0.59090909090909094</v>
      </c>
      <c r="Z89" s="64" t="str">
        <f>IF(W89&gt;75%*X89,"Победитель",IF(W89&gt;50%*X89,"Призёр","Участник"))</f>
        <v>Призёр</v>
      </c>
    </row>
    <row r="90" spans="1:26" x14ac:dyDescent="0.35">
      <c r="A90" s="64">
        <v>84</v>
      </c>
      <c r="B90" s="24" t="s">
        <v>8</v>
      </c>
      <c r="C90" s="24" t="s">
        <v>16</v>
      </c>
      <c r="D90" s="24" t="s">
        <v>40</v>
      </c>
      <c r="E90" s="24" t="s">
        <v>41</v>
      </c>
      <c r="F90" s="65" t="str">
        <f>LEFT(C90,1)</f>
        <v>В</v>
      </c>
      <c r="G90" s="65" t="str">
        <f>LEFT(D90,1)</f>
        <v>А</v>
      </c>
      <c r="H90" s="65" t="str">
        <f>LEFT(E90,1)</f>
        <v>А</v>
      </c>
      <c r="I90" s="72">
        <v>764205</v>
      </c>
      <c r="J90" s="66">
        <v>4</v>
      </c>
      <c r="K90" s="74" t="s">
        <v>42</v>
      </c>
      <c r="L90" s="67" t="s">
        <v>25</v>
      </c>
      <c r="M90" s="73">
        <v>2</v>
      </c>
      <c r="N90" s="73">
        <v>5</v>
      </c>
      <c r="O90" s="73">
        <v>4</v>
      </c>
      <c r="P90" s="73">
        <v>0</v>
      </c>
      <c r="Q90" s="73">
        <v>1</v>
      </c>
      <c r="R90" s="73"/>
      <c r="S90" s="73"/>
      <c r="T90" s="73"/>
      <c r="U90" s="73"/>
      <c r="V90" s="73"/>
      <c r="W90" s="69">
        <f>SUM(M90:V90)</f>
        <v>12</v>
      </c>
      <c r="X90" s="70">
        <v>22</v>
      </c>
      <c r="Y90" s="71">
        <f>W90/X90</f>
        <v>0.54545454545454541</v>
      </c>
      <c r="Z90" s="64" t="s">
        <v>1657</v>
      </c>
    </row>
    <row r="91" spans="1:26" x14ac:dyDescent="0.35">
      <c r="A91" s="64">
        <v>85</v>
      </c>
      <c r="B91" s="24" t="s">
        <v>35</v>
      </c>
      <c r="C91" s="24" t="s">
        <v>81</v>
      </c>
      <c r="D91" s="24" t="s">
        <v>82</v>
      </c>
      <c r="E91" s="24" t="s">
        <v>70</v>
      </c>
      <c r="F91" s="65" t="str">
        <f>LEFT(C91,1)</f>
        <v>С</v>
      </c>
      <c r="G91" s="65" t="str">
        <f>LEFT(D91,1)</f>
        <v>Н</v>
      </c>
      <c r="H91" s="65" t="str">
        <f>LEFT(E91,1)</f>
        <v>Д</v>
      </c>
      <c r="I91" s="24">
        <v>764205</v>
      </c>
      <c r="J91" s="66">
        <v>4</v>
      </c>
      <c r="K91" s="24" t="s">
        <v>83</v>
      </c>
      <c r="L91" s="67" t="s">
        <v>25</v>
      </c>
      <c r="M91" s="68">
        <v>1</v>
      </c>
      <c r="N91" s="68">
        <v>6</v>
      </c>
      <c r="O91" s="68">
        <v>4</v>
      </c>
      <c r="P91" s="68">
        <v>0</v>
      </c>
      <c r="Q91" s="68">
        <v>1</v>
      </c>
      <c r="R91" s="68"/>
      <c r="S91" s="68"/>
      <c r="T91" s="68"/>
      <c r="U91" s="68"/>
      <c r="V91" s="68"/>
      <c r="W91" s="69">
        <f>SUM(M91:V91)</f>
        <v>12</v>
      </c>
      <c r="X91" s="70">
        <v>22</v>
      </c>
      <c r="Y91" s="71">
        <f>W91/X91</f>
        <v>0.54545454545454541</v>
      </c>
      <c r="Z91" s="64" t="s">
        <v>1657</v>
      </c>
    </row>
    <row r="92" spans="1:26" x14ac:dyDescent="0.35">
      <c r="A92" s="64">
        <v>86</v>
      </c>
      <c r="B92" s="24" t="s">
        <v>35</v>
      </c>
      <c r="C92" s="24" t="s">
        <v>137</v>
      </c>
      <c r="D92" s="24" t="s">
        <v>138</v>
      </c>
      <c r="E92" s="24" t="s">
        <v>139</v>
      </c>
      <c r="F92" s="65" t="str">
        <f>LEFT(C92,1)</f>
        <v>П</v>
      </c>
      <c r="G92" s="65" t="str">
        <f>LEFT(D92,1)</f>
        <v>А</v>
      </c>
      <c r="H92" s="65" t="str">
        <f>LEFT(E92,1)</f>
        <v>С</v>
      </c>
      <c r="I92" s="24">
        <v>764205</v>
      </c>
      <c r="J92" s="66">
        <v>4</v>
      </c>
      <c r="K92" s="24" t="s">
        <v>140</v>
      </c>
      <c r="L92" s="67" t="s">
        <v>25</v>
      </c>
      <c r="M92" s="68">
        <v>1</v>
      </c>
      <c r="N92" s="68">
        <v>3</v>
      </c>
      <c r="O92" s="68">
        <v>4</v>
      </c>
      <c r="P92" s="68">
        <v>2</v>
      </c>
      <c r="Q92" s="68">
        <v>2</v>
      </c>
      <c r="R92" s="68"/>
      <c r="S92" s="68"/>
      <c r="T92" s="68"/>
      <c r="U92" s="68"/>
      <c r="V92" s="68"/>
      <c r="W92" s="69">
        <f>SUM(M92:V92)</f>
        <v>12</v>
      </c>
      <c r="X92" s="70">
        <v>22</v>
      </c>
      <c r="Y92" s="71">
        <f>W92/X92</f>
        <v>0.54545454545454541</v>
      </c>
      <c r="Z92" s="64" t="s">
        <v>1657</v>
      </c>
    </row>
    <row r="93" spans="1:26" x14ac:dyDescent="0.35">
      <c r="A93" s="64">
        <v>87</v>
      </c>
      <c r="B93" s="24" t="s">
        <v>35</v>
      </c>
      <c r="C93" s="24" t="s">
        <v>293</v>
      </c>
      <c r="D93" s="24" t="s">
        <v>294</v>
      </c>
      <c r="E93" s="24" t="s">
        <v>295</v>
      </c>
      <c r="F93" s="65" t="str">
        <f>LEFT(C93,1)</f>
        <v>С</v>
      </c>
      <c r="G93" s="65" t="str">
        <f>LEFT(D93,1)</f>
        <v>Г</v>
      </c>
      <c r="H93" s="65" t="str">
        <f>LEFT(E93,1)</f>
        <v>В</v>
      </c>
      <c r="I93" s="72">
        <v>763126</v>
      </c>
      <c r="J93" s="66">
        <v>4</v>
      </c>
      <c r="K93" s="72" t="s">
        <v>296</v>
      </c>
      <c r="L93" s="67" t="s">
        <v>25</v>
      </c>
      <c r="M93" s="73">
        <v>4</v>
      </c>
      <c r="N93" s="73">
        <v>6</v>
      </c>
      <c r="O93" s="73">
        <v>2</v>
      </c>
      <c r="P93" s="73">
        <v>0</v>
      </c>
      <c r="Q93" s="73">
        <v>0</v>
      </c>
      <c r="R93" s="73"/>
      <c r="S93" s="73"/>
      <c r="T93" s="73"/>
      <c r="U93" s="73"/>
      <c r="V93" s="73"/>
      <c r="W93" s="69">
        <f>SUM(M93:V93)</f>
        <v>12</v>
      </c>
      <c r="X93" s="70">
        <v>22</v>
      </c>
      <c r="Y93" s="71">
        <f>W93/X93</f>
        <v>0.54545454545454541</v>
      </c>
      <c r="Z93" s="64" t="s">
        <v>1657</v>
      </c>
    </row>
    <row r="94" spans="1:26" x14ac:dyDescent="0.35">
      <c r="A94" s="64">
        <v>88</v>
      </c>
      <c r="B94" s="24" t="s">
        <v>8</v>
      </c>
      <c r="C94" s="24" t="s">
        <v>357</v>
      </c>
      <c r="D94" s="24" t="s">
        <v>258</v>
      </c>
      <c r="E94" s="24" t="s">
        <v>288</v>
      </c>
      <c r="F94" s="65" t="str">
        <f>LEFT(C94,1)</f>
        <v>М</v>
      </c>
      <c r="G94" s="65" t="str">
        <f>LEFT(D94,1)</f>
        <v>К</v>
      </c>
      <c r="H94" s="65" t="str">
        <f>LEFT(E94,1)</f>
        <v>А</v>
      </c>
      <c r="I94" s="24">
        <v>764204</v>
      </c>
      <c r="J94" s="66">
        <v>4</v>
      </c>
      <c r="K94" s="24" t="s">
        <v>358</v>
      </c>
      <c r="L94" s="67" t="s">
        <v>25</v>
      </c>
      <c r="M94" s="68">
        <v>0</v>
      </c>
      <c r="N94" s="68">
        <v>8</v>
      </c>
      <c r="O94" s="68">
        <v>4</v>
      </c>
      <c r="P94" s="68">
        <v>0</v>
      </c>
      <c r="Q94" s="68">
        <v>0</v>
      </c>
      <c r="R94" s="68"/>
      <c r="S94" s="68"/>
      <c r="T94" s="68"/>
      <c r="U94" s="68"/>
      <c r="V94" s="68"/>
      <c r="W94" s="69">
        <f>SUM(M94:V94)</f>
        <v>12</v>
      </c>
      <c r="X94" s="70">
        <v>22</v>
      </c>
      <c r="Y94" s="71">
        <f>W94/X94</f>
        <v>0.54545454545454541</v>
      </c>
      <c r="Z94" s="64" t="s">
        <v>1657</v>
      </c>
    </row>
    <row r="95" spans="1:26" x14ac:dyDescent="0.35">
      <c r="A95" s="64">
        <v>89</v>
      </c>
      <c r="B95" s="24" t="s">
        <v>35</v>
      </c>
      <c r="C95" s="24" t="s">
        <v>383</v>
      </c>
      <c r="D95" s="24" t="s">
        <v>248</v>
      </c>
      <c r="E95" s="24" t="s">
        <v>153</v>
      </c>
      <c r="F95" s="65" t="str">
        <f>LEFT(C95,1)</f>
        <v>Г</v>
      </c>
      <c r="G95" s="65" t="str">
        <f>LEFT(D95,1)</f>
        <v>И</v>
      </c>
      <c r="H95" s="65" t="str">
        <f>LEFT(E95,1)</f>
        <v>В</v>
      </c>
      <c r="I95" s="24">
        <v>764204</v>
      </c>
      <c r="J95" s="66">
        <v>4</v>
      </c>
      <c r="K95" s="24" t="s">
        <v>384</v>
      </c>
      <c r="L95" s="67" t="s">
        <v>25</v>
      </c>
      <c r="M95" s="68">
        <v>1</v>
      </c>
      <c r="N95" s="68">
        <v>6</v>
      </c>
      <c r="O95" s="68">
        <v>1</v>
      </c>
      <c r="P95" s="68">
        <v>2</v>
      </c>
      <c r="Q95" s="68">
        <v>2</v>
      </c>
      <c r="R95" s="68"/>
      <c r="S95" s="68"/>
      <c r="T95" s="68"/>
      <c r="U95" s="68"/>
      <c r="V95" s="68"/>
      <c r="W95" s="69">
        <f>SUM(M95:V95)</f>
        <v>12</v>
      </c>
      <c r="X95" s="70">
        <v>22</v>
      </c>
      <c r="Y95" s="71">
        <f>W95/X95</f>
        <v>0.54545454545454541</v>
      </c>
      <c r="Z95" s="64" t="s">
        <v>1657</v>
      </c>
    </row>
    <row r="96" spans="1:26" x14ac:dyDescent="0.35">
      <c r="A96" s="64">
        <v>90</v>
      </c>
      <c r="B96" s="24" t="s">
        <v>35</v>
      </c>
      <c r="C96" s="24" t="s">
        <v>385</v>
      </c>
      <c r="D96" s="24" t="s">
        <v>62</v>
      </c>
      <c r="E96" s="24" t="s">
        <v>386</v>
      </c>
      <c r="F96" s="65" t="str">
        <f>LEFT(C96,1)</f>
        <v>М</v>
      </c>
      <c r="G96" s="65" t="str">
        <f>LEFT(D96,1)</f>
        <v>Т</v>
      </c>
      <c r="H96" s="65" t="str">
        <f>LEFT(E96,1)</f>
        <v>О</v>
      </c>
      <c r="I96" s="24">
        <v>764204</v>
      </c>
      <c r="J96" s="66">
        <v>4</v>
      </c>
      <c r="K96" s="24" t="s">
        <v>387</v>
      </c>
      <c r="L96" s="67" t="s">
        <v>25</v>
      </c>
      <c r="M96" s="68">
        <v>2</v>
      </c>
      <c r="N96" s="68">
        <v>8</v>
      </c>
      <c r="O96" s="68">
        <v>1</v>
      </c>
      <c r="P96" s="68">
        <v>0</v>
      </c>
      <c r="Q96" s="68">
        <v>1</v>
      </c>
      <c r="R96" s="68"/>
      <c r="S96" s="68"/>
      <c r="T96" s="68"/>
      <c r="U96" s="68"/>
      <c r="V96" s="68"/>
      <c r="W96" s="69">
        <f>SUM(M96:V96)</f>
        <v>12</v>
      </c>
      <c r="X96" s="70">
        <v>22</v>
      </c>
      <c r="Y96" s="71">
        <f>W96/X96</f>
        <v>0.54545454545454541</v>
      </c>
      <c r="Z96" s="64" t="s">
        <v>1657</v>
      </c>
    </row>
    <row r="97" spans="1:26" x14ac:dyDescent="0.35">
      <c r="A97" s="64">
        <v>91</v>
      </c>
      <c r="B97" s="24" t="s">
        <v>8</v>
      </c>
      <c r="C97" s="24" t="s">
        <v>402</v>
      </c>
      <c r="D97" s="24" t="s">
        <v>403</v>
      </c>
      <c r="E97" s="24" t="s">
        <v>344</v>
      </c>
      <c r="F97" s="65" t="str">
        <f>LEFT(C97,1)</f>
        <v>К</v>
      </c>
      <c r="G97" s="65" t="str">
        <f>LEFT(D97,1)</f>
        <v>С</v>
      </c>
      <c r="H97" s="65" t="str">
        <f>LEFT(E97,1)</f>
        <v>В</v>
      </c>
      <c r="I97" s="24">
        <v>764204</v>
      </c>
      <c r="J97" s="66">
        <v>4</v>
      </c>
      <c r="K97" s="24" t="s">
        <v>404</v>
      </c>
      <c r="L97" s="67" t="s">
        <v>25</v>
      </c>
      <c r="M97" s="68">
        <v>0</v>
      </c>
      <c r="N97" s="68">
        <v>5</v>
      </c>
      <c r="O97" s="68">
        <v>3</v>
      </c>
      <c r="P97" s="68">
        <v>2</v>
      </c>
      <c r="Q97" s="68">
        <v>2</v>
      </c>
      <c r="R97" s="68"/>
      <c r="S97" s="68"/>
      <c r="T97" s="68"/>
      <c r="U97" s="68"/>
      <c r="V97" s="68"/>
      <c r="W97" s="69">
        <f>SUM(M97:V97)</f>
        <v>12</v>
      </c>
      <c r="X97" s="70">
        <v>22</v>
      </c>
      <c r="Y97" s="71">
        <f>W97/X97</f>
        <v>0.54545454545454541</v>
      </c>
      <c r="Z97" s="64" t="s">
        <v>1657</v>
      </c>
    </row>
    <row r="98" spans="1:26" x14ac:dyDescent="0.35">
      <c r="A98" s="64">
        <v>92</v>
      </c>
      <c r="B98" s="24" t="s">
        <v>35</v>
      </c>
      <c r="C98" s="24" t="s">
        <v>612</v>
      </c>
      <c r="D98" s="24" t="s">
        <v>613</v>
      </c>
      <c r="E98" s="24" t="s">
        <v>614</v>
      </c>
      <c r="F98" s="65" t="str">
        <f>LEFT(C98,1)</f>
        <v>В</v>
      </c>
      <c r="G98" s="65" t="str">
        <f>LEFT(D98,1)</f>
        <v>В</v>
      </c>
      <c r="H98" s="65" t="str">
        <f>LEFT(E98,1)</f>
        <v>М</v>
      </c>
      <c r="I98" s="24">
        <v>764207</v>
      </c>
      <c r="J98" s="66">
        <v>4</v>
      </c>
      <c r="K98" s="24" t="s">
        <v>366</v>
      </c>
      <c r="L98" s="67" t="s">
        <v>25</v>
      </c>
      <c r="M98" s="68">
        <v>3</v>
      </c>
      <c r="N98" s="68">
        <v>8</v>
      </c>
      <c r="O98" s="68">
        <v>0</v>
      </c>
      <c r="P98" s="68">
        <v>0</v>
      </c>
      <c r="Q98" s="68">
        <v>1</v>
      </c>
      <c r="R98" s="68"/>
      <c r="S98" s="68"/>
      <c r="T98" s="68"/>
      <c r="U98" s="68"/>
      <c r="V98" s="68"/>
      <c r="W98" s="69">
        <f>SUM(M98:V98)</f>
        <v>12</v>
      </c>
      <c r="X98" s="70">
        <v>22</v>
      </c>
      <c r="Y98" s="71">
        <f>W98/X98</f>
        <v>0.54545454545454541</v>
      </c>
      <c r="Z98" s="64" t="s">
        <v>1657</v>
      </c>
    </row>
    <row r="99" spans="1:26" x14ac:dyDescent="0.35">
      <c r="A99" s="64">
        <v>93</v>
      </c>
      <c r="B99" s="24" t="s">
        <v>8</v>
      </c>
      <c r="C99" s="24" t="s">
        <v>616</v>
      </c>
      <c r="D99" s="24" t="s">
        <v>617</v>
      </c>
      <c r="E99" s="24" t="s">
        <v>30</v>
      </c>
      <c r="F99" s="65" t="str">
        <f>LEFT(C99,1)</f>
        <v>З</v>
      </c>
      <c r="G99" s="65" t="str">
        <f>LEFT(D99,1)</f>
        <v>Е</v>
      </c>
      <c r="H99" s="65" t="str">
        <f>LEFT(E99,1)</f>
        <v>С</v>
      </c>
      <c r="I99" s="24">
        <v>764207</v>
      </c>
      <c r="J99" s="66">
        <v>4</v>
      </c>
      <c r="K99" s="24" t="s">
        <v>372</v>
      </c>
      <c r="L99" s="67" t="s">
        <v>25</v>
      </c>
      <c r="M99" s="68">
        <v>2</v>
      </c>
      <c r="N99" s="68">
        <v>2</v>
      </c>
      <c r="O99" s="68">
        <v>4</v>
      </c>
      <c r="P99" s="68">
        <v>2</v>
      </c>
      <c r="Q99" s="68">
        <v>2</v>
      </c>
      <c r="R99" s="68"/>
      <c r="S99" s="68"/>
      <c r="T99" s="68"/>
      <c r="U99" s="68"/>
      <c r="V99" s="68"/>
      <c r="W99" s="69">
        <f>SUM(M99:V99)</f>
        <v>12</v>
      </c>
      <c r="X99" s="70">
        <v>22</v>
      </c>
      <c r="Y99" s="71">
        <f>W99/X99</f>
        <v>0.54545454545454541</v>
      </c>
      <c r="Z99" s="64" t="s">
        <v>1657</v>
      </c>
    </row>
    <row r="100" spans="1:26" x14ac:dyDescent="0.35">
      <c r="A100" s="64">
        <v>94</v>
      </c>
      <c r="B100" s="24" t="s">
        <v>8</v>
      </c>
      <c r="C100" s="24" t="s">
        <v>631</v>
      </c>
      <c r="D100" s="24" t="s">
        <v>91</v>
      </c>
      <c r="E100" s="24" t="s">
        <v>146</v>
      </c>
      <c r="F100" s="65" t="str">
        <f>LEFT(C100,1)</f>
        <v>Р</v>
      </c>
      <c r="G100" s="65" t="str">
        <f>LEFT(D100,1)</f>
        <v>М</v>
      </c>
      <c r="H100" s="65" t="str">
        <f>LEFT(E100,1)</f>
        <v>В</v>
      </c>
      <c r="I100" s="24">
        <v>764207</v>
      </c>
      <c r="J100" s="66">
        <v>4</v>
      </c>
      <c r="K100" s="24" t="s">
        <v>398</v>
      </c>
      <c r="L100" s="67" t="s">
        <v>25</v>
      </c>
      <c r="M100" s="68">
        <v>3</v>
      </c>
      <c r="N100" s="68">
        <v>2</v>
      </c>
      <c r="O100" s="68">
        <v>4</v>
      </c>
      <c r="P100" s="68">
        <v>0</v>
      </c>
      <c r="Q100" s="68">
        <v>3</v>
      </c>
      <c r="R100" s="68"/>
      <c r="S100" s="68"/>
      <c r="T100" s="68"/>
      <c r="U100" s="68"/>
      <c r="V100" s="68"/>
      <c r="W100" s="69">
        <f>SUM(M100:V100)</f>
        <v>12</v>
      </c>
      <c r="X100" s="70">
        <v>22</v>
      </c>
      <c r="Y100" s="71">
        <f>W100/X100</f>
        <v>0.54545454545454541</v>
      </c>
      <c r="Z100" s="64" t="s">
        <v>1657</v>
      </c>
    </row>
    <row r="101" spans="1:26" x14ac:dyDescent="0.35">
      <c r="A101" s="64">
        <v>95</v>
      </c>
      <c r="B101" s="24" t="s">
        <v>35</v>
      </c>
      <c r="C101" s="24" t="s">
        <v>665</v>
      </c>
      <c r="D101" s="24" t="s">
        <v>76</v>
      </c>
      <c r="E101" s="24" t="s">
        <v>213</v>
      </c>
      <c r="F101" s="65" t="str">
        <f>LEFT(C101,1)</f>
        <v>Ж</v>
      </c>
      <c r="G101" s="65" t="str">
        <f>LEFT(D101,1)</f>
        <v>Д</v>
      </c>
      <c r="H101" s="65" t="str">
        <f>LEFT(E101,1)</f>
        <v>А</v>
      </c>
      <c r="I101" s="24">
        <v>764207</v>
      </c>
      <c r="J101" s="66">
        <v>4</v>
      </c>
      <c r="K101" s="24" t="s">
        <v>666</v>
      </c>
      <c r="L101" s="67" t="s">
        <v>25</v>
      </c>
      <c r="M101" s="68">
        <v>2</v>
      </c>
      <c r="N101" s="68">
        <v>3</v>
      </c>
      <c r="O101" s="68">
        <v>4</v>
      </c>
      <c r="P101" s="68">
        <v>0</v>
      </c>
      <c r="Q101" s="68">
        <v>3</v>
      </c>
      <c r="R101" s="68"/>
      <c r="S101" s="68"/>
      <c r="T101" s="68"/>
      <c r="U101" s="68"/>
      <c r="V101" s="68"/>
      <c r="W101" s="69">
        <f>SUM(M101:V101)</f>
        <v>12</v>
      </c>
      <c r="X101" s="70">
        <v>22</v>
      </c>
      <c r="Y101" s="71">
        <f>W101/X101</f>
        <v>0.54545454545454541</v>
      </c>
      <c r="Z101" s="64" t="s">
        <v>1657</v>
      </c>
    </row>
    <row r="102" spans="1:26" x14ac:dyDescent="0.35">
      <c r="A102" s="64">
        <v>96</v>
      </c>
      <c r="B102" s="24" t="s">
        <v>35</v>
      </c>
      <c r="C102" s="24" t="s">
        <v>675</v>
      </c>
      <c r="D102" s="24" t="s">
        <v>152</v>
      </c>
      <c r="E102" s="24" t="s">
        <v>213</v>
      </c>
      <c r="F102" s="65" t="str">
        <f>LEFT(C102,1)</f>
        <v>К</v>
      </c>
      <c r="G102" s="65" t="str">
        <f>LEFT(D102,1)</f>
        <v>М</v>
      </c>
      <c r="H102" s="65" t="str">
        <f>LEFT(E102,1)</f>
        <v>А</v>
      </c>
      <c r="I102" s="24">
        <v>764207</v>
      </c>
      <c r="J102" s="66">
        <v>4</v>
      </c>
      <c r="K102" s="24" t="s">
        <v>676</v>
      </c>
      <c r="L102" s="67" t="s">
        <v>25</v>
      </c>
      <c r="M102" s="68">
        <v>2</v>
      </c>
      <c r="N102" s="68">
        <v>5</v>
      </c>
      <c r="O102" s="68">
        <v>4</v>
      </c>
      <c r="P102" s="68">
        <v>0</v>
      </c>
      <c r="Q102" s="68">
        <v>1</v>
      </c>
      <c r="R102" s="68"/>
      <c r="S102" s="68"/>
      <c r="T102" s="68"/>
      <c r="U102" s="68"/>
      <c r="V102" s="68"/>
      <c r="W102" s="69">
        <f>SUM(M102:V102)</f>
        <v>12</v>
      </c>
      <c r="X102" s="70">
        <v>22</v>
      </c>
      <c r="Y102" s="71">
        <f>W102/X102</f>
        <v>0.54545454545454541</v>
      </c>
      <c r="Z102" s="64" t="s">
        <v>1657</v>
      </c>
    </row>
    <row r="103" spans="1:26" x14ac:dyDescent="0.35">
      <c r="A103" s="64">
        <v>97</v>
      </c>
      <c r="B103" s="24" t="s">
        <v>8</v>
      </c>
      <c r="C103" s="24" t="s">
        <v>685</v>
      </c>
      <c r="D103" s="24" t="s">
        <v>306</v>
      </c>
      <c r="E103" s="24" t="s">
        <v>48</v>
      </c>
      <c r="F103" s="65" t="str">
        <f>LEFT(C103,1)</f>
        <v>П</v>
      </c>
      <c r="G103" s="65" t="str">
        <f>LEFT(D103,1)</f>
        <v>А</v>
      </c>
      <c r="H103" s="65" t="str">
        <f>LEFT(E103,1)</f>
        <v>И</v>
      </c>
      <c r="I103" s="24">
        <v>764207</v>
      </c>
      <c r="J103" s="66">
        <v>4</v>
      </c>
      <c r="K103" s="24" t="s">
        <v>686</v>
      </c>
      <c r="L103" s="67" t="s">
        <v>25</v>
      </c>
      <c r="M103" s="68">
        <v>0</v>
      </c>
      <c r="N103" s="68">
        <v>6</v>
      </c>
      <c r="O103" s="68">
        <v>4</v>
      </c>
      <c r="P103" s="68">
        <v>0</v>
      </c>
      <c r="Q103" s="68">
        <v>2</v>
      </c>
      <c r="R103" s="68"/>
      <c r="S103" s="68"/>
      <c r="T103" s="68"/>
      <c r="U103" s="68"/>
      <c r="V103" s="68"/>
      <c r="W103" s="69">
        <f>SUM(M103:V103)</f>
        <v>12</v>
      </c>
      <c r="X103" s="70">
        <v>22</v>
      </c>
      <c r="Y103" s="71">
        <f>W103/X103</f>
        <v>0.54545454545454541</v>
      </c>
      <c r="Z103" s="64" t="s">
        <v>1657</v>
      </c>
    </row>
    <row r="104" spans="1:26" x14ac:dyDescent="0.35">
      <c r="A104" s="64">
        <v>98</v>
      </c>
      <c r="B104" s="24" t="s">
        <v>35</v>
      </c>
      <c r="C104" s="24" t="s">
        <v>695</v>
      </c>
      <c r="D104" s="24" t="s">
        <v>696</v>
      </c>
      <c r="E104" s="24" t="s">
        <v>96</v>
      </c>
      <c r="F104" s="65" t="str">
        <f>LEFT(C104,1)</f>
        <v>Ф</v>
      </c>
      <c r="G104" s="65" t="str">
        <f>LEFT(D104,1)</f>
        <v>С</v>
      </c>
      <c r="H104" s="65" t="str">
        <f>LEFT(E104,1)</f>
        <v>В</v>
      </c>
      <c r="I104" s="24">
        <v>764207</v>
      </c>
      <c r="J104" s="66">
        <v>4</v>
      </c>
      <c r="K104" s="24" t="s">
        <v>697</v>
      </c>
      <c r="L104" s="67" t="s">
        <v>25</v>
      </c>
      <c r="M104" s="68">
        <v>0</v>
      </c>
      <c r="N104" s="68">
        <v>5</v>
      </c>
      <c r="O104" s="68">
        <v>4</v>
      </c>
      <c r="P104" s="68">
        <v>0</v>
      </c>
      <c r="Q104" s="68">
        <v>3</v>
      </c>
      <c r="R104" s="68"/>
      <c r="S104" s="68"/>
      <c r="T104" s="68"/>
      <c r="U104" s="68"/>
      <c r="V104" s="68"/>
      <c r="W104" s="69">
        <f>SUM(M104:V104)</f>
        <v>12</v>
      </c>
      <c r="X104" s="70">
        <v>22</v>
      </c>
      <c r="Y104" s="71">
        <f>W104/X104</f>
        <v>0.54545454545454541</v>
      </c>
      <c r="Z104" s="64" t="s">
        <v>1657</v>
      </c>
    </row>
    <row r="105" spans="1:26" x14ac:dyDescent="0.35">
      <c r="A105" s="64">
        <v>99</v>
      </c>
      <c r="B105" s="24" t="s">
        <v>8</v>
      </c>
      <c r="C105" s="24" t="s">
        <v>698</v>
      </c>
      <c r="D105" s="24" t="s">
        <v>422</v>
      </c>
      <c r="E105" s="24" t="s">
        <v>52</v>
      </c>
      <c r="F105" s="65" t="str">
        <f>LEFT(C105,1)</f>
        <v>Ч</v>
      </c>
      <c r="G105" s="65" t="str">
        <f>LEFT(D105,1)</f>
        <v>М</v>
      </c>
      <c r="H105" s="65" t="str">
        <f>LEFT(E105,1)</f>
        <v>И</v>
      </c>
      <c r="I105" s="24">
        <v>764207</v>
      </c>
      <c r="J105" s="66">
        <v>4</v>
      </c>
      <c r="K105" s="24" t="s">
        <v>699</v>
      </c>
      <c r="L105" s="67" t="s">
        <v>25</v>
      </c>
      <c r="M105" s="68">
        <v>2</v>
      </c>
      <c r="N105" s="68">
        <v>5</v>
      </c>
      <c r="O105" s="68">
        <v>4</v>
      </c>
      <c r="P105" s="68">
        <v>0</v>
      </c>
      <c r="Q105" s="68">
        <v>1</v>
      </c>
      <c r="R105" s="68"/>
      <c r="S105" s="68"/>
      <c r="T105" s="68"/>
      <c r="U105" s="68"/>
      <c r="V105" s="68"/>
      <c r="W105" s="69">
        <f>SUM(M105:V105)</f>
        <v>12</v>
      </c>
      <c r="X105" s="70">
        <v>22</v>
      </c>
      <c r="Y105" s="71">
        <f>W105/X105</f>
        <v>0.54545454545454541</v>
      </c>
      <c r="Z105" s="64" t="s">
        <v>1657</v>
      </c>
    </row>
    <row r="106" spans="1:26" x14ac:dyDescent="0.35">
      <c r="A106" s="64">
        <v>100</v>
      </c>
      <c r="B106" s="33" t="s">
        <v>8</v>
      </c>
      <c r="C106" s="33" t="s">
        <v>402</v>
      </c>
      <c r="D106" s="33" t="s">
        <v>91</v>
      </c>
      <c r="E106" s="33" t="s">
        <v>288</v>
      </c>
      <c r="F106" s="65" t="str">
        <f>LEFT(C106,1)</f>
        <v>К</v>
      </c>
      <c r="G106" s="65" t="str">
        <f>LEFT(D106,1)</f>
        <v>М</v>
      </c>
      <c r="H106" s="65" t="str">
        <f>LEFT(E106,1)</f>
        <v>А</v>
      </c>
      <c r="I106" s="75">
        <v>764201</v>
      </c>
      <c r="J106" s="76">
        <v>4</v>
      </c>
      <c r="K106" s="80" t="s">
        <v>361</v>
      </c>
      <c r="L106" s="67" t="s">
        <v>25</v>
      </c>
      <c r="M106" s="77">
        <v>2</v>
      </c>
      <c r="N106" s="77">
        <v>5</v>
      </c>
      <c r="O106" s="77">
        <v>4</v>
      </c>
      <c r="P106" s="77">
        <v>0</v>
      </c>
      <c r="Q106" s="77">
        <v>1</v>
      </c>
      <c r="R106" s="68"/>
      <c r="S106" s="68"/>
      <c r="T106" s="68"/>
      <c r="U106" s="68"/>
      <c r="V106" s="68"/>
      <c r="W106" s="69">
        <f>SUM(M106:V106)</f>
        <v>12</v>
      </c>
      <c r="X106" s="70">
        <v>22</v>
      </c>
      <c r="Y106" s="71">
        <f>W106/X106</f>
        <v>0.54545454545454541</v>
      </c>
      <c r="Z106" s="64" t="s">
        <v>1657</v>
      </c>
    </row>
    <row r="107" spans="1:26" x14ac:dyDescent="0.35">
      <c r="A107" s="64">
        <v>101</v>
      </c>
      <c r="B107" s="33" t="s">
        <v>8</v>
      </c>
      <c r="C107" s="33" t="s">
        <v>1621</v>
      </c>
      <c r="D107" s="33" t="s">
        <v>91</v>
      </c>
      <c r="E107" s="33" t="s">
        <v>219</v>
      </c>
      <c r="F107" s="65" t="str">
        <f>LEFT(C107,1)</f>
        <v>М</v>
      </c>
      <c r="G107" s="65" t="str">
        <f>LEFT(D107,1)</f>
        <v>М</v>
      </c>
      <c r="H107" s="65" t="str">
        <f>LEFT(E107,1)</f>
        <v>Е</v>
      </c>
      <c r="I107" s="75">
        <v>764201</v>
      </c>
      <c r="J107" s="76">
        <v>4</v>
      </c>
      <c r="K107" s="80" t="s">
        <v>363</v>
      </c>
      <c r="L107" s="67" t="s">
        <v>25</v>
      </c>
      <c r="M107" s="77">
        <v>1</v>
      </c>
      <c r="N107" s="77">
        <v>8</v>
      </c>
      <c r="O107" s="77">
        <v>2</v>
      </c>
      <c r="P107" s="77">
        <v>0</v>
      </c>
      <c r="Q107" s="77">
        <v>1</v>
      </c>
      <c r="R107" s="68"/>
      <c r="S107" s="68"/>
      <c r="T107" s="68"/>
      <c r="U107" s="68"/>
      <c r="V107" s="68"/>
      <c r="W107" s="69">
        <f>SUM(M107:V107)</f>
        <v>12</v>
      </c>
      <c r="X107" s="70">
        <v>22</v>
      </c>
      <c r="Y107" s="71">
        <f>W107/X107</f>
        <v>0.54545454545454541</v>
      </c>
      <c r="Z107" s="64" t="s">
        <v>1657</v>
      </c>
    </row>
    <row r="108" spans="1:26" x14ac:dyDescent="0.35">
      <c r="A108" s="64">
        <v>102</v>
      </c>
      <c r="B108" s="33" t="s">
        <v>8</v>
      </c>
      <c r="C108" s="33" t="s">
        <v>1631</v>
      </c>
      <c r="D108" s="33" t="s">
        <v>121</v>
      </c>
      <c r="E108" s="33" t="s">
        <v>1106</v>
      </c>
      <c r="F108" s="65" t="str">
        <f>LEFT(C108,1)</f>
        <v>Х</v>
      </c>
      <c r="G108" s="65" t="str">
        <f>LEFT(D108,1)</f>
        <v>И</v>
      </c>
      <c r="H108" s="65" t="str">
        <f>LEFT(E108,1)</f>
        <v>В</v>
      </c>
      <c r="I108" s="33">
        <v>764201</v>
      </c>
      <c r="J108" s="76">
        <v>4</v>
      </c>
      <c r="K108" s="33" t="s">
        <v>412</v>
      </c>
      <c r="L108" s="67" t="s">
        <v>25</v>
      </c>
      <c r="M108" s="78">
        <v>3</v>
      </c>
      <c r="N108" s="78">
        <v>4</v>
      </c>
      <c r="O108" s="78">
        <v>4</v>
      </c>
      <c r="P108" s="78">
        <v>1</v>
      </c>
      <c r="Q108" s="78">
        <v>0</v>
      </c>
      <c r="R108" s="68"/>
      <c r="S108" s="68"/>
      <c r="T108" s="68"/>
      <c r="U108" s="68"/>
      <c r="V108" s="68"/>
      <c r="W108" s="69">
        <f>SUM(M108:V108)</f>
        <v>12</v>
      </c>
      <c r="X108" s="70">
        <v>22</v>
      </c>
      <c r="Y108" s="71">
        <f>W108/X108</f>
        <v>0.54545454545454541</v>
      </c>
      <c r="Z108" s="64" t="s">
        <v>1657</v>
      </c>
    </row>
    <row r="109" spans="1:26" x14ac:dyDescent="0.35">
      <c r="A109" s="64">
        <v>103</v>
      </c>
      <c r="B109" s="24" t="s">
        <v>35</v>
      </c>
      <c r="C109" s="24" t="s">
        <v>1239</v>
      </c>
      <c r="D109" s="24" t="s">
        <v>1240</v>
      </c>
      <c r="E109" s="24" t="s">
        <v>77</v>
      </c>
      <c r="F109" s="65" t="str">
        <f>LEFT(C109,1)</f>
        <v>Р</v>
      </c>
      <c r="G109" s="65" t="str">
        <f>LEFT(D109,1)</f>
        <v>Е</v>
      </c>
      <c r="H109" s="65" t="str">
        <f>LEFT(E109,1)</f>
        <v>А</v>
      </c>
      <c r="I109" s="24">
        <v>764209</v>
      </c>
      <c r="J109" s="66">
        <v>4</v>
      </c>
      <c r="K109" s="24" t="s">
        <v>363</v>
      </c>
      <c r="L109" s="67" t="s">
        <v>25</v>
      </c>
      <c r="M109" s="68">
        <v>2</v>
      </c>
      <c r="N109" s="68">
        <v>6</v>
      </c>
      <c r="O109" s="68">
        <v>2</v>
      </c>
      <c r="P109" s="68">
        <v>1</v>
      </c>
      <c r="Q109" s="68">
        <v>1</v>
      </c>
      <c r="R109" s="68"/>
      <c r="S109" s="68"/>
      <c r="T109" s="68"/>
      <c r="U109" s="68"/>
      <c r="V109" s="68"/>
      <c r="W109" s="69">
        <f>SUM(M109:V109)</f>
        <v>12</v>
      </c>
      <c r="X109" s="70">
        <v>22</v>
      </c>
      <c r="Y109" s="71">
        <f>W109/X109</f>
        <v>0.54545454545454541</v>
      </c>
      <c r="Z109" s="64" t="s">
        <v>1657</v>
      </c>
    </row>
    <row r="110" spans="1:26" x14ac:dyDescent="0.35">
      <c r="A110" s="64">
        <v>104</v>
      </c>
      <c r="B110" s="24" t="s">
        <v>8</v>
      </c>
      <c r="C110" s="24" t="s">
        <v>1242</v>
      </c>
      <c r="D110" s="24" t="s">
        <v>91</v>
      </c>
      <c r="E110" s="24" t="s">
        <v>92</v>
      </c>
      <c r="F110" s="65" t="str">
        <f>LEFT(C110,1)</f>
        <v>Г</v>
      </c>
      <c r="G110" s="65" t="str">
        <f>LEFT(D110,1)</f>
        <v>М</v>
      </c>
      <c r="H110" s="65" t="str">
        <f>LEFT(E110,1)</f>
        <v>Д</v>
      </c>
      <c r="I110" s="24">
        <v>764209</v>
      </c>
      <c r="J110" s="66">
        <v>4</v>
      </c>
      <c r="K110" s="24" t="s">
        <v>369</v>
      </c>
      <c r="L110" s="67" t="s">
        <v>25</v>
      </c>
      <c r="M110" s="68">
        <v>0</v>
      </c>
      <c r="N110" s="68">
        <v>5</v>
      </c>
      <c r="O110" s="68">
        <v>4</v>
      </c>
      <c r="P110" s="68">
        <v>2</v>
      </c>
      <c r="Q110" s="68">
        <v>1</v>
      </c>
      <c r="R110" s="68"/>
      <c r="S110" s="68"/>
      <c r="T110" s="68"/>
      <c r="U110" s="68"/>
      <c r="V110" s="68"/>
      <c r="W110" s="69">
        <f>SUM(M110:V110)</f>
        <v>12</v>
      </c>
      <c r="X110" s="70">
        <v>22</v>
      </c>
      <c r="Y110" s="71">
        <f>W110/X110</f>
        <v>0.54545454545454541</v>
      </c>
      <c r="Z110" s="64" t="s">
        <v>1657</v>
      </c>
    </row>
    <row r="111" spans="1:26" x14ac:dyDescent="0.35">
      <c r="A111" s="64">
        <v>105</v>
      </c>
      <c r="B111" s="24" t="s">
        <v>35</v>
      </c>
      <c r="C111" s="24" t="s">
        <v>1340</v>
      </c>
      <c r="D111" s="24" t="s">
        <v>152</v>
      </c>
      <c r="E111" s="24" t="s">
        <v>213</v>
      </c>
      <c r="F111" s="65" t="str">
        <f>LEFT(C111,1)</f>
        <v>Р</v>
      </c>
      <c r="G111" s="65" t="str">
        <f>LEFT(D111,1)</f>
        <v>М</v>
      </c>
      <c r="H111" s="65" t="str">
        <f>LEFT(E111,1)</f>
        <v>А</v>
      </c>
      <c r="I111" s="24">
        <v>764206</v>
      </c>
      <c r="J111" s="66">
        <v>4</v>
      </c>
      <c r="K111" s="24" t="s">
        <v>1341</v>
      </c>
      <c r="L111" s="67" t="s">
        <v>25</v>
      </c>
      <c r="M111" s="68">
        <v>3</v>
      </c>
      <c r="N111" s="68">
        <v>2</v>
      </c>
      <c r="O111" s="68">
        <v>2</v>
      </c>
      <c r="P111" s="68">
        <v>2</v>
      </c>
      <c r="Q111" s="68">
        <v>3</v>
      </c>
      <c r="R111" s="68"/>
      <c r="S111" s="68"/>
      <c r="T111" s="68"/>
      <c r="U111" s="68"/>
      <c r="V111" s="68"/>
      <c r="W111" s="69">
        <f>SUM(M111:V111)</f>
        <v>12</v>
      </c>
      <c r="X111" s="70">
        <v>22</v>
      </c>
      <c r="Y111" s="71">
        <f>W111/X111</f>
        <v>0.54545454545454541</v>
      </c>
      <c r="Z111" s="64" t="s">
        <v>1657</v>
      </c>
    </row>
    <row r="112" spans="1:26" x14ac:dyDescent="0.35">
      <c r="A112" s="64">
        <v>106</v>
      </c>
      <c r="B112" s="24" t="s">
        <v>35</v>
      </c>
      <c r="C112" s="24" t="s">
        <v>1348</v>
      </c>
      <c r="D112" s="24" t="s">
        <v>1349</v>
      </c>
      <c r="E112" s="24" t="s">
        <v>1350</v>
      </c>
      <c r="F112" s="65" t="str">
        <f>LEFT(C112,1)</f>
        <v>З</v>
      </c>
      <c r="G112" s="65" t="str">
        <f>LEFT(D112,1)</f>
        <v>А</v>
      </c>
      <c r="H112" s="65" t="str">
        <f>LEFT(E112,1)</f>
        <v>В</v>
      </c>
      <c r="I112" s="24">
        <v>764206</v>
      </c>
      <c r="J112" s="66">
        <v>4</v>
      </c>
      <c r="K112" s="24" t="s">
        <v>1351</v>
      </c>
      <c r="L112" s="67" t="s">
        <v>25</v>
      </c>
      <c r="M112" s="68">
        <v>2</v>
      </c>
      <c r="N112" s="68">
        <v>2</v>
      </c>
      <c r="O112" s="68">
        <v>2</v>
      </c>
      <c r="P112" s="68">
        <v>2</v>
      </c>
      <c r="Q112" s="68">
        <v>4</v>
      </c>
      <c r="R112" s="68"/>
      <c r="S112" s="68"/>
      <c r="T112" s="68"/>
      <c r="U112" s="68"/>
      <c r="V112" s="68"/>
      <c r="W112" s="69">
        <f>SUM(M112:V112)</f>
        <v>12</v>
      </c>
      <c r="X112" s="70">
        <v>22</v>
      </c>
      <c r="Y112" s="71">
        <f>W112/X112</f>
        <v>0.54545454545454541</v>
      </c>
      <c r="Z112" s="64" t="s">
        <v>1657</v>
      </c>
    </row>
    <row r="113" spans="1:26" x14ac:dyDescent="0.35">
      <c r="A113" s="64">
        <v>107</v>
      </c>
      <c r="B113" s="24" t="s">
        <v>8</v>
      </c>
      <c r="C113" s="24" t="s">
        <v>112</v>
      </c>
      <c r="D113" s="24" t="s">
        <v>113</v>
      </c>
      <c r="E113" s="24" t="s">
        <v>48</v>
      </c>
      <c r="F113" s="65" t="str">
        <f>LEFT(C113,1)</f>
        <v>К</v>
      </c>
      <c r="G113" s="65" t="str">
        <f>LEFT(D113,1)</f>
        <v>Ю</v>
      </c>
      <c r="H113" s="65" t="str">
        <f>LEFT(E113,1)</f>
        <v>И</v>
      </c>
      <c r="I113" s="24">
        <v>764205</v>
      </c>
      <c r="J113" s="66">
        <v>4</v>
      </c>
      <c r="K113" s="24" t="s">
        <v>114</v>
      </c>
      <c r="L113" s="67" t="s">
        <v>25</v>
      </c>
      <c r="M113" s="68">
        <v>3</v>
      </c>
      <c r="N113" s="68">
        <v>7</v>
      </c>
      <c r="O113" s="68">
        <v>0</v>
      </c>
      <c r="P113" s="68">
        <v>0</v>
      </c>
      <c r="Q113" s="68">
        <v>1</v>
      </c>
      <c r="R113" s="68"/>
      <c r="S113" s="68"/>
      <c r="T113" s="68"/>
      <c r="U113" s="68"/>
      <c r="V113" s="68"/>
      <c r="W113" s="69">
        <f>SUM(M113:V113)</f>
        <v>11</v>
      </c>
      <c r="X113" s="70">
        <v>22</v>
      </c>
      <c r="Y113" s="71">
        <f>W113/X113</f>
        <v>0.5</v>
      </c>
      <c r="Z113" s="64" t="str">
        <f>IF(W113&gt;75%*X113,"Победитель",IF(W113&gt;50%*X113,"Призёр","Участник"))</f>
        <v>Участник</v>
      </c>
    </row>
    <row r="114" spans="1:26" x14ac:dyDescent="0.35">
      <c r="A114" s="64">
        <v>108</v>
      </c>
      <c r="B114" s="24" t="s">
        <v>35</v>
      </c>
      <c r="C114" s="24" t="s">
        <v>167</v>
      </c>
      <c r="D114" s="24" t="s">
        <v>168</v>
      </c>
      <c r="E114" s="24" t="s">
        <v>169</v>
      </c>
      <c r="F114" s="65" t="str">
        <f>LEFT(C114,1)</f>
        <v>Ч</v>
      </c>
      <c r="G114" s="65" t="str">
        <f>LEFT(D114,1)</f>
        <v>С</v>
      </c>
      <c r="H114" s="65" t="str">
        <f>LEFT(E114,1)</f>
        <v>С</v>
      </c>
      <c r="I114" s="24">
        <v>764205</v>
      </c>
      <c r="J114" s="66">
        <v>4</v>
      </c>
      <c r="K114" s="24" t="s">
        <v>170</v>
      </c>
      <c r="L114" s="67" t="s">
        <v>25</v>
      </c>
      <c r="M114" s="68">
        <v>3</v>
      </c>
      <c r="N114" s="68">
        <v>7</v>
      </c>
      <c r="O114" s="68">
        <v>0</v>
      </c>
      <c r="P114" s="68">
        <v>0</v>
      </c>
      <c r="Q114" s="68">
        <v>1</v>
      </c>
      <c r="R114" s="68"/>
      <c r="S114" s="68"/>
      <c r="T114" s="68"/>
      <c r="U114" s="68"/>
      <c r="V114" s="68"/>
      <c r="W114" s="69">
        <f>SUM(M114:V114)</f>
        <v>11</v>
      </c>
      <c r="X114" s="70">
        <v>22</v>
      </c>
      <c r="Y114" s="71">
        <f>W114/X114</f>
        <v>0.5</v>
      </c>
      <c r="Z114" s="64" t="str">
        <f>IF(W114&gt;75%*X114,"Победитель",IF(W114&gt;50%*X114,"Призёр","Участник"))</f>
        <v>Участник</v>
      </c>
    </row>
    <row r="115" spans="1:26" x14ac:dyDescent="0.35">
      <c r="A115" s="64">
        <v>109</v>
      </c>
      <c r="B115" s="24" t="s">
        <v>8</v>
      </c>
      <c r="C115" s="24" t="s">
        <v>362</v>
      </c>
      <c r="D115" s="24" t="s">
        <v>47</v>
      </c>
      <c r="E115" s="24" t="s">
        <v>129</v>
      </c>
      <c r="F115" s="65" t="str">
        <f>LEFT(C115,1)</f>
        <v>Ш</v>
      </c>
      <c r="G115" s="65" t="str">
        <f>LEFT(D115,1)</f>
        <v>А</v>
      </c>
      <c r="H115" s="65" t="str">
        <f>LEFT(E115,1)</f>
        <v>М</v>
      </c>
      <c r="I115" s="24">
        <v>764204</v>
      </c>
      <c r="J115" s="66">
        <v>4</v>
      </c>
      <c r="K115" s="24" t="s">
        <v>363</v>
      </c>
      <c r="L115" s="67" t="s">
        <v>25</v>
      </c>
      <c r="M115" s="68">
        <v>3</v>
      </c>
      <c r="N115" s="68">
        <v>3</v>
      </c>
      <c r="O115" s="68">
        <v>4</v>
      </c>
      <c r="P115" s="68">
        <v>0</v>
      </c>
      <c r="Q115" s="68">
        <v>1</v>
      </c>
      <c r="R115" s="68"/>
      <c r="S115" s="68"/>
      <c r="T115" s="68"/>
      <c r="U115" s="68"/>
      <c r="V115" s="68"/>
      <c r="W115" s="69">
        <f>SUM(M115:V115)</f>
        <v>11</v>
      </c>
      <c r="X115" s="70">
        <v>22</v>
      </c>
      <c r="Y115" s="71">
        <f>W115/X115</f>
        <v>0.5</v>
      </c>
      <c r="Z115" s="64" t="str">
        <f>IF(W115&gt;75%*X115,"Победитель",IF(W115&gt;50%*X115,"Призёр","Участник"))</f>
        <v>Участник</v>
      </c>
    </row>
    <row r="116" spans="1:26" x14ac:dyDescent="0.35">
      <c r="A116" s="64">
        <v>110</v>
      </c>
      <c r="B116" s="24" t="s">
        <v>35</v>
      </c>
      <c r="C116" s="24" t="s">
        <v>375</v>
      </c>
      <c r="D116" s="24" t="s">
        <v>376</v>
      </c>
      <c r="E116" s="24" t="s">
        <v>377</v>
      </c>
      <c r="F116" s="65" t="str">
        <f>LEFT(C116,1)</f>
        <v>Г</v>
      </c>
      <c r="G116" s="65" t="str">
        <f>LEFT(D116,1)</f>
        <v>А</v>
      </c>
      <c r="H116" s="65" t="str">
        <f>LEFT(E116,1)</f>
        <v>Р</v>
      </c>
      <c r="I116" s="24">
        <v>764204</v>
      </c>
      <c r="J116" s="66">
        <v>4</v>
      </c>
      <c r="K116" s="24" t="s">
        <v>378</v>
      </c>
      <c r="L116" s="67" t="s">
        <v>25</v>
      </c>
      <c r="M116" s="68">
        <v>3</v>
      </c>
      <c r="N116" s="68">
        <v>1</v>
      </c>
      <c r="O116" s="68">
        <v>3</v>
      </c>
      <c r="P116" s="68">
        <v>2</v>
      </c>
      <c r="Q116" s="68">
        <v>2</v>
      </c>
      <c r="R116" s="68"/>
      <c r="S116" s="68"/>
      <c r="T116" s="68"/>
      <c r="U116" s="68"/>
      <c r="V116" s="68"/>
      <c r="W116" s="69">
        <f>SUM(M116:V116)</f>
        <v>11</v>
      </c>
      <c r="X116" s="70">
        <v>22</v>
      </c>
      <c r="Y116" s="71">
        <f>W116/X116</f>
        <v>0.5</v>
      </c>
      <c r="Z116" s="64" t="str">
        <f>IF(W116&gt;75%*X116,"Победитель",IF(W116&gt;50%*X116,"Призёр","Участник"))</f>
        <v>Участник</v>
      </c>
    </row>
    <row r="117" spans="1:26" x14ac:dyDescent="0.35">
      <c r="A117" s="64">
        <v>111</v>
      </c>
      <c r="B117" s="24" t="s">
        <v>35</v>
      </c>
      <c r="C117" s="24" t="s">
        <v>620</v>
      </c>
      <c r="D117" s="24" t="s">
        <v>116</v>
      </c>
      <c r="E117" s="24" t="s">
        <v>298</v>
      </c>
      <c r="F117" s="65" t="str">
        <f>LEFT(C117,1)</f>
        <v>З</v>
      </c>
      <c r="G117" s="65" t="str">
        <f>LEFT(D117,1)</f>
        <v>Н</v>
      </c>
      <c r="H117" s="65" t="str">
        <f>LEFT(E117,1)</f>
        <v>Е</v>
      </c>
      <c r="I117" s="24">
        <v>764207</v>
      </c>
      <c r="J117" s="66">
        <v>4</v>
      </c>
      <c r="K117" s="24" t="s">
        <v>378</v>
      </c>
      <c r="L117" s="67" t="s">
        <v>25</v>
      </c>
      <c r="M117" s="68">
        <v>2</v>
      </c>
      <c r="N117" s="68">
        <v>3</v>
      </c>
      <c r="O117" s="68">
        <v>4</v>
      </c>
      <c r="P117" s="68">
        <v>1</v>
      </c>
      <c r="Q117" s="68">
        <v>1</v>
      </c>
      <c r="R117" s="68"/>
      <c r="S117" s="68"/>
      <c r="T117" s="68"/>
      <c r="U117" s="68"/>
      <c r="V117" s="68"/>
      <c r="W117" s="69">
        <f>SUM(M117:V117)</f>
        <v>11</v>
      </c>
      <c r="X117" s="70">
        <v>22</v>
      </c>
      <c r="Y117" s="71">
        <f>W117/X117</f>
        <v>0.5</v>
      </c>
      <c r="Z117" s="64" t="str">
        <f>IF(W117&gt;75%*X117,"Победитель",IF(W117&gt;50%*X117,"Призёр","Участник"))</f>
        <v>Участник</v>
      </c>
    </row>
    <row r="118" spans="1:26" x14ac:dyDescent="0.35">
      <c r="A118" s="64">
        <v>112</v>
      </c>
      <c r="B118" s="24" t="s">
        <v>8</v>
      </c>
      <c r="C118" s="24" t="s">
        <v>639</v>
      </c>
      <c r="D118" s="24" t="s">
        <v>51</v>
      </c>
      <c r="E118" s="24" t="s">
        <v>243</v>
      </c>
      <c r="F118" s="65" t="str">
        <f>LEFT(C118,1)</f>
        <v>Э</v>
      </c>
      <c r="G118" s="65" t="str">
        <f>LEFT(D118,1)</f>
        <v>Д</v>
      </c>
      <c r="H118" s="65" t="str">
        <f>LEFT(E118,1)</f>
        <v>В</v>
      </c>
      <c r="I118" s="24">
        <v>764207</v>
      </c>
      <c r="J118" s="66">
        <v>4</v>
      </c>
      <c r="K118" s="24" t="s">
        <v>409</v>
      </c>
      <c r="L118" s="67" t="s">
        <v>25</v>
      </c>
      <c r="M118" s="68">
        <v>2</v>
      </c>
      <c r="N118" s="68">
        <v>2</v>
      </c>
      <c r="O118" s="68">
        <v>4</v>
      </c>
      <c r="P118" s="68">
        <v>1</v>
      </c>
      <c r="Q118" s="68">
        <v>2</v>
      </c>
      <c r="R118" s="68"/>
      <c r="S118" s="68"/>
      <c r="T118" s="68"/>
      <c r="U118" s="68"/>
      <c r="V118" s="68"/>
      <c r="W118" s="69">
        <f>SUM(M118:V118)</f>
        <v>11</v>
      </c>
      <c r="X118" s="70">
        <v>22</v>
      </c>
      <c r="Y118" s="71">
        <f>W118/X118</f>
        <v>0.5</v>
      </c>
      <c r="Z118" s="64" t="str">
        <f>IF(W118&gt;75%*X118,"Победитель",IF(W118&gt;50%*X118,"Призёр","Участник"))</f>
        <v>Участник</v>
      </c>
    </row>
    <row r="119" spans="1:26" x14ac:dyDescent="0.35">
      <c r="A119" s="64">
        <v>113</v>
      </c>
      <c r="B119" s="24" t="s">
        <v>35</v>
      </c>
      <c r="C119" s="24" t="s">
        <v>653</v>
      </c>
      <c r="D119" s="24" t="s">
        <v>210</v>
      </c>
      <c r="E119" s="24" t="s">
        <v>654</v>
      </c>
      <c r="F119" s="65" t="str">
        <f>LEFT(C119,1)</f>
        <v>Б</v>
      </c>
      <c r="G119" s="65" t="str">
        <f>LEFT(D119,1)</f>
        <v>К</v>
      </c>
      <c r="H119" s="65" t="str">
        <f>LEFT(E119,1)</f>
        <v>А</v>
      </c>
      <c r="I119" s="24">
        <v>764207</v>
      </c>
      <c r="J119" s="66">
        <v>4</v>
      </c>
      <c r="K119" s="24" t="s">
        <v>655</v>
      </c>
      <c r="L119" s="67" t="s">
        <v>25</v>
      </c>
      <c r="M119" s="68">
        <v>1</v>
      </c>
      <c r="N119" s="68">
        <v>6</v>
      </c>
      <c r="O119" s="68">
        <v>3</v>
      </c>
      <c r="P119" s="68">
        <v>0</v>
      </c>
      <c r="Q119" s="68">
        <v>1</v>
      </c>
      <c r="R119" s="68"/>
      <c r="S119" s="68"/>
      <c r="T119" s="68"/>
      <c r="U119" s="68"/>
      <c r="V119" s="68"/>
      <c r="W119" s="69">
        <f>SUM(M119:V119)</f>
        <v>11</v>
      </c>
      <c r="X119" s="70">
        <v>22</v>
      </c>
      <c r="Y119" s="71">
        <f>W119/X119</f>
        <v>0.5</v>
      </c>
      <c r="Z119" s="64" t="str">
        <f>IF(W119&gt;75%*X119,"Победитель",IF(W119&gt;50%*X119,"Призёр","Участник"))</f>
        <v>Участник</v>
      </c>
    </row>
    <row r="120" spans="1:26" x14ac:dyDescent="0.35">
      <c r="A120" s="64">
        <v>114</v>
      </c>
      <c r="B120" s="24" t="s">
        <v>8</v>
      </c>
      <c r="C120" s="24" t="s">
        <v>691</v>
      </c>
      <c r="D120" s="24" t="s">
        <v>419</v>
      </c>
      <c r="E120" s="24" t="s">
        <v>288</v>
      </c>
      <c r="F120" s="65" t="str">
        <f>LEFT(C120,1)</f>
        <v>У</v>
      </c>
      <c r="G120" s="65" t="str">
        <f>LEFT(D120,1)</f>
        <v>Д</v>
      </c>
      <c r="H120" s="65" t="str">
        <f>LEFT(E120,1)</f>
        <v>А</v>
      </c>
      <c r="I120" s="24">
        <v>764207</v>
      </c>
      <c r="J120" s="66">
        <v>4</v>
      </c>
      <c r="K120" s="24" t="s">
        <v>692</v>
      </c>
      <c r="L120" s="67" t="s">
        <v>25</v>
      </c>
      <c r="M120" s="68">
        <v>2</v>
      </c>
      <c r="N120" s="68">
        <v>7</v>
      </c>
      <c r="O120" s="68">
        <v>1</v>
      </c>
      <c r="P120" s="68">
        <v>0</v>
      </c>
      <c r="Q120" s="68">
        <v>1</v>
      </c>
      <c r="R120" s="68"/>
      <c r="S120" s="68"/>
      <c r="T120" s="68"/>
      <c r="U120" s="68"/>
      <c r="V120" s="68"/>
      <c r="W120" s="69">
        <f>SUM(M120:V120)</f>
        <v>11</v>
      </c>
      <c r="X120" s="70">
        <v>22</v>
      </c>
      <c r="Y120" s="71">
        <f>W120/X120</f>
        <v>0.5</v>
      </c>
      <c r="Z120" s="64" t="str">
        <f>IF(W120&gt;75%*X120,"Победитель",IF(W120&gt;50%*X120,"Призёр","Участник"))</f>
        <v>Участник</v>
      </c>
    </row>
    <row r="121" spans="1:26" x14ac:dyDescent="0.35">
      <c r="A121" s="64">
        <v>115</v>
      </c>
      <c r="B121" s="24" t="s">
        <v>8</v>
      </c>
      <c r="C121" s="24" t="s">
        <v>16</v>
      </c>
      <c r="D121" s="24" t="s">
        <v>306</v>
      </c>
      <c r="E121" s="24" t="s">
        <v>288</v>
      </c>
      <c r="F121" s="65" t="str">
        <f>LEFT(C121,1)</f>
        <v>В</v>
      </c>
      <c r="G121" s="65" t="str">
        <f>LEFT(D121,1)</f>
        <v>А</v>
      </c>
      <c r="H121" s="65" t="str">
        <f>LEFT(E121,1)</f>
        <v>А</v>
      </c>
      <c r="I121" s="24">
        <v>764202</v>
      </c>
      <c r="J121" s="66">
        <v>4</v>
      </c>
      <c r="K121" s="24" t="s">
        <v>387</v>
      </c>
      <c r="L121" s="67" t="s">
        <v>25</v>
      </c>
      <c r="M121" s="68">
        <v>1</v>
      </c>
      <c r="N121" s="68">
        <v>4</v>
      </c>
      <c r="O121" s="68">
        <v>4</v>
      </c>
      <c r="P121" s="68">
        <v>0</v>
      </c>
      <c r="Q121" s="68">
        <v>2</v>
      </c>
      <c r="R121" s="68"/>
      <c r="S121" s="68"/>
      <c r="T121" s="68"/>
      <c r="U121" s="68"/>
      <c r="V121" s="68"/>
      <c r="W121" s="69">
        <f>SUM(M121:V121)</f>
        <v>11</v>
      </c>
      <c r="X121" s="70">
        <v>22</v>
      </c>
      <c r="Y121" s="71">
        <f>W121/X121</f>
        <v>0.5</v>
      </c>
      <c r="Z121" s="64" t="str">
        <f>IF(W121&gt;75%*X121,"Победитель",IF(W121&gt;50%*X121,"Призёр","Участник"))</f>
        <v>Участник</v>
      </c>
    </row>
    <row r="122" spans="1:26" x14ac:dyDescent="0.35">
      <c r="A122" s="64">
        <v>116</v>
      </c>
      <c r="B122" s="24" t="s">
        <v>35</v>
      </c>
      <c r="C122" s="24" t="s">
        <v>1024</v>
      </c>
      <c r="D122" s="24" t="s">
        <v>478</v>
      </c>
      <c r="E122" s="24" t="s">
        <v>213</v>
      </c>
      <c r="F122" s="65" t="str">
        <f>LEFT(C122,1)</f>
        <v>Ш</v>
      </c>
      <c r="G122" s="65" t="str">
        <f>LEFT(D122,1)</f>
        <v>М</v>
      </c>
      <c r="H122" s="65" t="str">
        <f>LEFT(E122,1)</f>
        <v>А</v>
      </c>
      <c r="I122" s="72">
        <v>763103</v>
      </c>
      <c r="J122" s="66">
        <v>4</v>
      </c>
      <c r="K122" s="74" t="s">
        <v>369</v>
      </c>
      <c r="L122" s="67" t="s">
        <v>25</v>
      </c>
      <c r="M122" s="73">
        <v>0</v>
      </c>
      <c r="N122" s="73">
        <v>6</v>
      </c>
      <c r="O122" s="73">
        <v>4</v>
      </c>
      <c r="P122" s="73">
        <v>0</v>
      </c>
      <c r="Q122" s="73">
        <v>1</v>
      </c>
      <c r="R122" s="68"/>
      <c r="S122" s="68"/>
      <c r="T122" s="68"/>
      <c r="U122" s="68"/>
      <c r="V122" s="68"/>
      <c r="W122" s="69">
        <f>SUM(M122:V122)</f>
        <v>11</v>
      </c>
      <c r="X122" s="70">
        <v>22</v>
      </c>
      <c r="Y122" s="71">
        <f>W122/X122</f>
        <v>0.5</v>
      </c>
      <c r="Z122" s="64" t="str">
        <f>IF(W122&gt;75%*X122,"Победитель",IF(W122&gt;50%*X122,"Призёр","Участник"))</f>
        <v>Участник</v>
      </c>
    </row>
    <row r="123" spans="1:26" x14ac:dyDescent="0.35">
      <c r="A123" s="64">
        <v>117</v>
      </c>
      <c r="B123" s="33" t="s">
        <v>8</v>
      </c>
      <c r="C123" s="33" t="s">
        <v>1620</v>
      </c>
      <c r="D123" s="33" t="s">
        <v>196</v>
      </c>
      <c r="E123" s="33" t="s">
        <v>283</v>
      </c>
      <c r="F123" s="65" t="str">
        <f>LEFT(C123,1)</f>
        <v>К</v>
      </c>
      <c r="G123" s="65" t="str">
        <f>LEFT(D123,1)</f>
        <v>К</v>
      </c>
      <c r="H123" s="65" t="str">
        <f>LEFT(E123,1)</f>
        <v>И</v>
      </c>
      <c r="I123" s="75">
        <v>764201</v>
      </c>
      <c r="J123" s="76">
        <v>4</v>
      </c>
      <c r="K123" s="75" t="s">
        <v>358</v>
      </c>
      <c r="L123" s="67" t="s">
        <v>25</v>
      </c>
      <c r="M123" s="77">
        <v>0</v>
      </c>
      <c r="N123" s="77">
        <v>6</v>
      </c>
      <c r="O123" s="77">
        <v>4</v>
      </c>
      <c r="P123" s="77">
        <v>0</v>
      </c>
      <c r="Q123" s="77">
        <v>1</v>
      </c>
      <c r="R123" s="68"/>
      <c r="S123" s="68"/>
      <c r="T123" s="68"/>
      <c r="U123" s="68"/>
      <c r="V123" s="68"/>
      <c r="W123" s="69">
        <f>SUM(M123:V123)</f>
        <v>11</v>
      </c>
      <c r="X123" s="70">
        <v>22</v>
      </c>
      <c r="Y123" s="71">
        <f>W123/X123</f>
        <v>0.5</v>
      </c>
      <c r="Z123" s="64" t="str">
        <f>IF(W123&gt;75%*X123,"Победитель",IF(W123&gt;50%*X123,"Призёр","Участник"))</f>
        <v>Участник</v>
      </c>
    </row>
    <row r="124" spans="1:26" x14ac:dyDescent="0.35">
      <c r="A124" s="64">
        <v>118</v>
      </c>
      <c r="B124" s="33" t="s">
        <v>35</v>
      </c>
      <c r="C124" s="33" t="s">
        <v>1642</v>
      </c>
      <c r="D124" s="33" t="s">
        <v>210</v>
      </c>
      <c r="E124" s="33" t="s">
        <v>377</v>
      </c>
      <c r="F124" s="65" t="str">
        <f>LEFT(C124,1)</f>
        <v>М</v>
      </c>
      <c r="G124" s="65" t="str">
        <f>LEFT(D124,1)</f>
        <v>К</v>
      </c>
      <c r="H124" s="65" t="str">
        <f>LEFT(E124,1)</f>
        <v>Р</v>
      </c>
      <c r="I124" s="33">
        <v>764201</v>
      </c>
      <c r="J124" s="76">
        <v>4</v>
      </c>
      <c r="K124" s="33" t="s">
        <v>401</v>
      </c>
      <c r="L124" s="67" t="s">
        <v>25</v>
      </c>
      <c r="M124" s="78">
        <v>3</v>
      </c>
      <c r="N124" s="78">
        <v>4</v>
      </c>
      <c r="O124" s="78">
        <v>2</v>
      </c>
      <c r="P124" s="78">
        <v>0</v>
      </c>
      <c r="Q124" s="78">
        <v>2</v>
      </c>
      <c r="R124" s="68"/>
      <c r="S124" s="68"/>
      <c r="T124" s="68"/>
      <c r="U124" s="68"/>
      <c r="V124" s="68"/>
      <c r="W124" s="69">
        <f>SUM(M124:V124)</f>
        <v>11</v>
      </c>
      <c r="X124" s="70">
        <v>22</v>
      </c>
      <c r="Y124" s="71">
        <f>W124/X124</f>
        <v>0.5</v>
      </c>
      <c r="Z124" s="64" t="str">
        <f>IF(W124&gt;75%*X124,"Победитель",IF(W124&gt;50%*X124,"Призёр","Участник"))</f>
        <v>Участник</v>
      </c>
    </row>
    <row r="125" spans="1:26" x14ac:dyDescent="0.35">
      <c r="A125" s="64">
        <v>119</v>
      </c>
      <c r="B125" s="24" t="s">
        <v>8</v>
      </c>
      <c r="C125" s="24" t="s">
        <v>1299</v>
      </c>
      <c r="D125" s="24" t="s">
        <v>242</v>
      </c>
      <c r="E125" s="24" t="s">
        <v>92</v>
      </c>
      <c r="F125" s="65" t="str">
        <f>LEFT(C125,1)</f>
        <v>А</v>
      </c>
      <c r="G125" s="65" t="str">
        <f>LEFT(D125,1)</f>
        <v>Е</v>
      </c>
      <c r="H125" s="65" t="str">
        <f>LEFT(E125,1)</f>
        <v>Д</v>
      </c>
      <c r="I125" s="24">
        <v>763106</v>
      </c>
      <c r="J125" s="66">
        <v>4</v>
      </c>
      <c r="K125" s="24" t="s">
        <v>1300</v>
      </c>
      <c r="L125" s="67" t="s">
        <v>25</v>
      </c>
      <c r="M125" s="68">
        <v>2</v>
      </c>
      <c r="N125" s="68">
        <v>8</v>
      </c>
      <c r="O125" s="68">
        <v>1</v>
      </c>
      <c r="P125" s="68">
        <v>0</v>
      </c>
      <c r="Q125" s="68">
        <v>0</v>
      </c>
      <c r="R125" s="68"/>
      <c r="S125" s="68"/>
      <c r="T125" s="68"/>
      <c r="U125" s="68"/>
      <c r="V125" s="68"/>
      <c r="W125" s="69">
        <f>SUM(M125:V125)</f>
        <v>11</v>
      </c>
      <c r="X125" s="70">
        <v>22</v>
      </c>
      <c r="Y125" s="71">
        <f>W125/X125</f>
        <v>0.5</v>
      </c>
      <c r="Z125" s="64" t="str">
        <f>IF(W125&gt;75%*X125,"Победитель",IF(W125&gt;50%*X125,"Призёр","Участник"))</f>
        <v>Участник</v>
      </c>
    </row>
    <row r="126" spans="1:26" x14ac:dyDescent="0.35">
      <c r="A126" s="64">
        <v>120</v>
      </c>
      <c r="B126" s="24" t="s">
        <v>35</v>
      </c>
      <c r="C126" s="24" t="s">
        <v>1639</v>
      </c>
      <c r="D126" s="24" t="s">
        <v>696</v>
      </c>
      <c r="E126" s="24" t="s">
        <v>500</v>
      </c>
      <c r="F126" s="65" t="str">
        <f>LEFT(C126,1)</f>
        <v>П</v>
      </c>
      <c r="G126" s="65" t="str">
        <f>LEFT(D126,1)</f>
        <v>С</v>
      </c>
      <c r="H126" s="65" t="str">
        <f>LEFT(E126,1)</f>
        <v>И</v>
      </c>
      <c r="I126" s="24">
        <v>764206</v>
      </c>
      <c r="J126" s="66">
        <v>4</v>
      </c>
      <c r="K126" s="24" t="s">
        <v>1318</v>
      </c>
      <c r="L126" s="67" t="s">
        <v>25</v>
      </c>
      <c r="M126" s="68">
        <v>2</v>
      </c>
      <c r="N126" s="68">
        <v>2</v>
      </c>
      <c r="O126" s="68">
        <v>2</v>
      </c>
      <c r="P126" s="68">
        <v>3</v>
      </c>
      <c r="Q126" s="68">
        <v>2</v>
      </c>
      <c r="R126" s="68"/>
      <c r="S126" s="68"/>
      <c r="T126" s="68"/>
      <c r="U126" s="68"/>
      <c r="V126" s="68"/>
      <c r="W126" s="69">
        <f>SUM(M126:V126)</f>
        <v>11</v>
      </c>
      <c r="X126" s="70">
        <v>22</v>
      </c>
      <c r="Y126" s="71">
        <f>W126/X126</f>
        <v>0.5</v>
      </c>
      <c r="Z126" s="64" t="str">
        <f>IF(W126&gt;75%*X126,"Победитель",IF(W126&gt;50%*X126,"Призёр","Участник"))</f>
        <v>Участник</v>
      </c>
    </row>
    <row r="127" spans="1:26" x14ac:dyDescent="0.35">
      <c r="A127" s="64">
        <v>121</v>
      </c>
      <c r="B127" s="24" t="s">
        <v>35</v>
      </c>
      <c r="C127" s="24" t="s">
        <v>87</v>
      </c>
      <c r="D127" s="24" t="s">
        <v>88</v>
      </c>
      <c r="E127" s="24" t="s">
        <v>73</v>
      </c>
      <c r="F127" s="65" t="str">
        <f>LEFT(C127,1)</f>
        <v>Т</v>
      </c>
      <c r="G127" s="65" t="str">
        <f>LEFT(D127,1)</f>
        <v>З</v>
      </c>
      <c r="H127" s="65" t="str">
        <f>LEFT(E127,1)</f>
        <v>А</v>
      </c>
      <c r="I127" s="24">
        <v>764205</v>
      </c>
      <c r="J127" s="66">
        <v>4</v>
      </c>
      <c r="K127" s="24" t="s">
        <v>89</v>
      </c>
      <c r="L127" s="67" t="s">
        <v>25</v>
      </c>
      <c r="M127" s="68">
        <v>1</v>
      </c>
      <c r="N127" s="68">
        <v>0</v>
      </c>
      <c r="O127" s="68">
        <v>5</v>
      </c>
      <c r="P127" s="68">
        <v>2</v>
      </c>
      <c r="Q127" s="68">
        <v>2</v>
      </c>
      <c r="R127" s="68"/>
      <c r="S127" s="68"/>
      <c r="T127" s="68"/>
      <c r="U127" s="68"/>
      <c r="V127" s="68"/>
      <c r="W127" s="69">
        <f>SUM(M127:V127)</f>
        <v>10</v>
      </c>
      <c r="X127" s="70">
        <v>22</v>
      </c>
      <c r="Y127" s="71">
        <f>W127/X127</f>
        <v>0.45454545454545453</v>
      </c>
      <c r="Z127" s="64" t="str">
        <f>IF(W127&gt;75%*X127,"Победитель",IF(W127&gt;50%*X127,"Призёр","Участник"))</f>
        <v>Участник</v>
      </c>
    </row>
    <row r="128" spans="1:26" x14ac:dyDescent="0.35">
      <c r="A128" s="64">
        <v>122</v>
      </c>
      <c r="B128" s="24" t="s">
        <v>35</v>
      </c>
      <c r="C128" s="24" t="s">
        <v>98</v>
      </c>
      <c r="D128" s="24" t="s">
        <v>99</v>
      </c>
      <c r="E128" s="24" t="s">
        <v>70</v>
      </c>
      <c r="F128" s="65" t="str">
        <f>LEFT(C128,1)</f>
        <v>Ч</v>
      </c>
      <c r="G128" s="65" t="str">
        <f>LEFT(D128,1)</f>
        <v>А</v>
      </c>
      <c r="H128" s="65" t="str">
        <f>LEFT(E128,1)</f>
        <v>Д</v>
      </c>
      <c r="I128" s="24">
        <v>764205</v>
      </c>
      <c r="J128" s="66">
        <v>4</v>
      </c>
      <c r="K128" s="24" t="s">
        <v>100</v>
      </c>
      <c r="L128" s="67" t="s">
        <v>25</v>
      </c>
      <c r="M128" s="68">
        <v>1</v>
      </c>
      <c r="N128" s="68">
        <v>5</v>
      </c>
      <c r="O128" s="68">
        <v>3</v>
      </c>
      <c r="P128" s="68">
        <v>0</v>
      </c>
      <c r="Q128" s="68">
        <v>1</v>
      </c>
      <c r="R128" s="68"/>
      <c r="S128" s="68"/>
      <c r="T128" s="68"/>
      <c r="U128" s="68"/>
      <c r="V128" s="68"/>
      <c r="W128" s="69">
        <f>SUM(M128:V128)</f>
        <v>10</v>
      </c>
      <c r="X128" s="70">
        <v>22</v>
      </c>
      <c r="Y128" s="71">
        <f>W128/X128</f>
        <v>0.45454545454545453</v>
      </c>
      <c r="Z128" s="64" t="str">
        <f>IF(W128&gt;75%*X128,"Победитель",IF(W128&gt;50%*X128,"Призёр","Участник"))</f>
        <v>Участник</v>
      </c>
    </row>
    <row r="129" spans="1:26" x14ac:dyDescent="0.35">
      <c r="A129" s="64">
        <v>123</v>
      </c>
      <c r="B129" s="24" t="s">
        <v>8</v>
      </c>
      <c r="C129" s="24" t="s">
        <v>159</v>
      </c>
      <c r="D129" s="24" t="s">
        <v>145</v>
      </c>
      <c r="E129" s="24" t="s">
        <v>52</v>
      </c>
      <c r="F129" s="65" t="str">
        <f>LEFT(C129,1)</f>
        <v>Ф</v>
      </c>
      <c r="G129" s="65" t="str">
        <f>LEFT(D129,1)</f>
        <v>К</v>
      </c>
      <c r="H129" s="65" t="str">
        <f>LEFT(E129,1)</f>
        <v>И</v>
      </c>
      <c r="I129" s="24">
        <v>764205</v>
      </c>
      <c r="J129" s="66">
        <v>4</v>
      </c>
      <c r="K129" s="24" t="s">
        <v>160</v>
      </c>
      <c r="L129" s="67" t="s">
        <v>25</v>
      </c>
      <c r="M129" s="68">
        <v>3</v>
      </c>
      <c r="N129" s="68">
        <v>7</v>
      </c>
      <c r="O129" s="68">
        <v>0</v>
      </c>
      <c r="P129" s="68">
        <v>0</v>
      </c>
      <c r="Q129" s="68">
        <v>0</v>
      </c>
      <c r="R129" s="68"/>
      <c r="S129" s="68"/>
      <c r="T129" s="68"/>
      <c r="U129" s="68"/>
      <c r="V129" s="68"/>
      <c r="W129" s="69">
        <f>SUM(M129:V129)</f>
        <v>10</v>
      </c>
      <c r="X129" s="70">
        <v>22</v>
      </c>
      <c r="Y129" s="71">
        <f>W129/X129</f>
        <v>0.45454545454545453</v>
      </c>
      <c r="Z129" s="64" t="str">
        <f>IF(W129&gt;75%*X129,"Победитель",IF(W129&gt;50%*X129,"Призёр","Участник"))</f>
        <v>Участник</v>
      </c>
    </row>
    <row r="130" spans="1:26" x14ac:dyDescent="0.35">
      <c r="A130" s="64">
        <v>124</v>
      </c>
      <c r="B130" s="24" t="s">
        <v>8</v>
      </c>
      <c r="C130" s="24" t="s">
        <v>367</v>
      </c>
      <c r="D130" s="24" t="s">
        <v>368</v>
      </c>
      <c r="E130" s="24" t="s">
        <v>41</v>
      </c>
      <c r="F130" s="65" t="str">
        <f>LEFT(C130,1)</f>
        <v>К</v>
      </c>
      <c r="G130" s="65" t="str">
        <f>LEFT(D130,1)</f>
        <v>А</v>
      </c>
      <c r="H130" s="65" t="str">
        <f>LEFT(E130,1)</f>
        <v>А</v>
      </c>
      <c r="I130" s="24">
        <v>764204</v>
      </c>
      <c r="J130" s="66">
        <v>4</v>
      </c>
      <c r="K130" s="24" t="s">
        <v>369</v>
      </c>
      <c r="L130" s="67" t="s">
        <v>25</v>
      </c>
      <c r="M130" s="68">
        <v>0</v>
      </c>
      <c r="N130" s="68">
        <v>6</v>
      </c>
      <c r="O130" s="68">
        <v>4</v>
      </c>
      <c r="P130" s="68">
        <v>0</v>
      </c>
      <c r="Q130" s="68">
        <v>0</v>
      </c>
      <c r="R130" s="68"/>
      <c r="S130" s="68"/>
      <c r="T130" s="68"/>
      <c r="U130" s="68"/>
      <c r="V130" s="68"/>
      <c r="W130" s="69">
        <f>SUM(M130:V130)</f>
        <v>10</v>
      </c>
      <c r="X130" s="70">
        <v>22</v>
      </c>
      <c r="Y130" s="71">
        <f>W130/X130</f>
        <v>0.45454545454545453</v>
      </c>
      <c r="Z130" s="64" t="str">
        <f>IF(W130&gt;75%*X130,"Победитель",IF(W130&gt;50%*X130,"Призёр","Участник"))</f>
        <v>Участник</v>
      </c>
    </row>
    <row r="131" spans="1:26" x14ac:dyDescent="0.35">
      <c r="A131" s="64">
        <v>125</v>
      </c>
      <c r="B131" s="24" t="s">
        <v>8</v>
      </c>
      <c r="C131" s="24" t="s">
        <v>1567</v>
      </c>
      <c r="D131" s="24" t="s">
        <v>29</v>
      </c>
      <c r="E131" s="24" t="s">
        <v>397</v>
      </c>
      <c r="F131" s="65" t="str">
        <f>LEFT(C131,1)</f>
        <v>К</v>
      </c>
      <c r="G131" s="65" t="str">
        <f>LEFT(D131,1)</f>
        <v>В</v>
      </c>
      <c r="H131" s="65" t="str">
        <f>LEFT(E131,1)</f>
        <v>Н</v>
      </c>
      <c r="I131" s="24">
        <v>764204</v>
      </c>
      <c r="J131" s="66">
        <v>4</v>
      </c>
      <c r="K131" s="24" t="s">
        <v>398</v>
      </c>
      <c r="L131" s="67" t="s">
        <v>25</v>
      </c>
      <c r="M131" s="68">
        <v>3</v>
      </c>
      <c r="N131" s="68">
        <v>0</v>
      </c>
      <c r="O131" s="68">
        <v>3</v>
      </c>
      <c r="P131" s="68">
        <v>2</v>
      </c>
      <c r="Q131" s="68">
        <v>2</v>
      </c>
      <c r="R131" s="68"/>
      <c r="S131" s="68"/>
      <c r="T131" s="68"/>
      <c r="U131" s="68"/>
      <c r="V131" s="68"/>
      <c r="W131" s="69">
        <f>SUM(M131:V131)</f>
        <v>10</v>
      </c>
      <c r="X131" s="70">
        <v>22</v>
      </c>
      <c r="Y131" s="71">
        <f>W131/X131</f>
        <v>0.45454545454545453</v>
      </c>
      <c r="Z131" s="64" t="str">
        <f>IF(W131&gt;75%*X131,"Победитель",IF(W131&gt;50%*X131,"Призёр","Участник"))</f>
        <v>Участник</v>
      </c>
    </row>
    <row r="132" spans="1:26" x14ac:dyDescent="0.35">
      <c r="A132" s="64">
        <v>126</v>
      </c>
      <c r="B132" s="24" t="s">
        <v>35</v>
      </c>
      <c r="C132" s="24" t="s">
        <v>407</v>
      </c>
      <c r="D132" s="24" t="s">
        <v>327</v>
      </c>
      <c r="E132" s="24" t="s">
        <v>408</v>
      </c>
      <c r="F132" s="65" t="str">
        <f>LEFT(C132,1)</f>
        <v>К</v>
      </c>
      <c r="G132" s="65" t="str">
        <f>LEFT(D132,1)</f>
        <v>А</v>
      </c>
      <c r="H132" s="65" t="str">
        <f>LEFT(E132,1)</f>
        <v>А</v>
      </c>
      <c r="I132" s="24">
        <v>764204</v>
      </c>
      <c r="J132" s="66">
        <v>4</v>
      </c>
      <c r="K132" s="24" t="s">
        <v>409</v>
      </c>
      <c r="L132" s="67" t="s">
        <v>25</v>
      </c>
      <c r="M132" s="68">
        <v>1</v>
      </c>
      <c r="N132" s="68">
        <v>0</v>
      </c>
      <c r="O132" s="68">
        <v>4</v>
      </c>
      <c r="P132" s="68">
        <v>2</v>
      </c>
      <c r="Q132" s="68">
        <v>3</v>
      </c>
      <c r="R132" s="68"/>
      <c r="S132" s="68"/>
      <c r="T132" s="68"/>
      <c r="U132" s="68"/>
      <c r="V132" s="68"/>
      <c r="W132" s="69">
        <f>SUM(M132:V132)</f>
        <v>10</v>
      </c>
      <c r="X132" s="70">
        <v>22</v>
      </c>
      <c r="Y132" s="71">
        <f>W132/X132</f>
        <v>0.45454545454545453</v>
      </c>
      <c r="Z132" s="64" t="str">
        <f>IF(W132&gt;75%*X132,"Победитель",IF(W132&gt;50%*X132,"Призёр","Участник"))</f>
        <v>Участник</v>
      </c>
    </row>
    <row r="133" spans="1:26" x14ac:dyDescent="0.35">
      <c r="A133" s="64">
        <v>127</v>
      </c>
      <c r="B133" s="24" t="s">
        <v>8</v>
      </c>
      <c r="C133" s="24" t="s">
        <v>650</v>
      </c>
      <c r="D133" s="24" t="s">
        <v>651</v>
      </c>
      <c r="E133" s="24" t="s">
        <v>259</v>
      </c>
      <c r="F133" s="65" t="str">
        <f>LEFT(C133,1)</f>
        <v>Б</v>
      </c>
      <c r="G133" s="65" t="str">
        <f>LEFT(D133,1)</f>
        <v>Н</v>
      </c>
      <c r="H133" s="65" t="str">
        <f>LEFT(E133,1)</f>
        <v>А</v>
      </c>
      <c r="I133" s="24">
        <v>764207</v>
      </c>
      <c r="J133" s="66">
        <v>4</v>
      </c>
      <c r="K133" s="24" t="s">
        <v>652</v>
      </c>
      <c r="L133" s="67" t="s">
        <v>25</v>
      </c>
      <c r="M133" s="68">
        <v>1</v>
      </c>
      <c r="N133" s="68">
        <v>4</v>
      </c>
      <c r="O133" s="68">
        <v>2</v>
      </c>
      <c r="P133" s="68">
        <v>0</v>
      </c>
      <c r="Q133" s="68">
        <v>3</v>
      </c>
      <c r="R133" s="68"/>
      <c r="S133" s="68"/>
      <c r="T133" s="68"/>
      <c r="U133" s="68"/>
      <c r="V133" s="68"/>
      <c r="W133" s="69">
        <f>SUM(M133:V133)</f>
        <v>10</v>
      </c>
      <c r="X133" s="70">
        <v>22</v>
      </c>
      <c r="Y133" s="71">
        <f>W133/X133</f>
        <v>0.45454545454545453</v>
      </c>
      <c r="Z133" s="64" t="str">
        <f>IF(W133&gt;75%*X133,"Победитель",IF(W133&gt;50%*X133,"Призёр","Участник"))</f>
        <v>Участник</v>
      </c>
    </row>
    <row r="134" spans="1:26" x14ac:dyDescent="0.35">
      <c r="A134" s="64">
        <v>128</v>
      </c>
      <c r="B134" s="24" t="s">
        <v>8</v>
      </c>
      <c r="C134" s="24" t="s">
        <v>79</v>
      </c>
      <c r="D134" s="24" t="s">
        <v>128</v>
      </c>
      <c r="E134" s="24" t="s">
        <v>92</v>
      </c>
      <c r="F134" s="65" t="str">
        <f>LEFT(C134,1)</f>
        <v>С</v>
      </c>
      <c r="G134" s="65" t="str">
        <f>LEFT(D134,1)</f>
        <v>В</v>
      </c>
      <c r="H134" s="65" t="str">
        <f>LEFT(E134,1)</f>
        <v>Д</v>
      </c>
      <c r="I134" s="24">
        <v>764207</v>
      </c>
      <c r="J134" s="66">
        <v>4</v>
      </c>
      <c r="K134" s="24" t="s">
        <v>687</v>
      </c>
      <c r="L134" s="67" t="s">
        <v>25</v>
      </c>
      <c r="M134" s="68">
        <v>0</v>
      </c>
      <c r="N134" s="68">
        <v>7</v>
      </c>
      <c r="O134" s="68">
        <v>3</v>
      </c>
      <c r="P134" s="68">
        <v>0</v>
      </c>
      <c r="Q134" s="68">
        <v>0</v>
      </c>
      <c r="R134" s="68"/>
      <c r="S134" s="68"/>
      <c r="T134" s="68"/>
      <c r="U134" s="68"/>
      <c r="V134" s="68"/>
      <c r="W134" s="69">
        <f>SUM(M134:V134)</f>
        <v>10</v>
      </c>
      <c r="X134" s="70">
        <v>22</v>
      </c>
      <c r="Y134" s="71">
        <f>W134/X134</f>
        <v>0.45454545454545453</v>
      </c>
      <c r="Z134" s="64" t="str">
        <f>IF(W134&gt;75%*X134,"Победитель",IF(W134&gt;50%*X134,"Призёр","Участник"))</f>
        <v>Участник</v>
      </c>
    </row>
    <row r="135" spans="1:26" x14ac:dyDescent="0.35">
      <c r="A135" s="64">
        <v>129</v>
      </c>
      <c r="B135" s="24" t="s">
        <v>35</v>
      </c>
      <c r="C135" s="24" t="s">
        <v>81</v>
      </c>
      <c r="D135" s="24" t="s">
        <v>156</v>
      </c>
      <c r="E135" s="24" t="s">
        <v>298</v>
      </c>
      <c r="F135" s="65" t="str">
        <f>LEFT(C135,1)</f>
        <v>С</v>
      </c>
      <c r="G135" s="65" t="str">
        <f>LEFT(D135,1)</f>
        <v>А</v>
      </c>
      <c r="H135" s="65" t="str">
        <f>LEFT(E135,1)</f>
        <v>Е</v>
      </c>
      <c r="I135" s="24">
        <v>764207</v>
      </c>
      <c r="J135" s="66">
        <v>4</v>
      </c>
      <c r="K135" s="24" t="s">
        <v>688</v>
      </c>
      <c r="L135" s="67" t="s">
        <v>25</v>
      </c>
      <c r="M135" s="68">
        <v>0</v>
      </c>
      <c r="N135" s="68">
        <v>6</v>
      </c>
      <c r="O135" s="68">
        <v>2</v>
      </c>
      <c r="P135" s="68">
        <v>0</v>
      </c>
      <c r="Q135" s="68">
        <v>2</v>
      </c>
      <c r="R135" s="68"/>
      <c r="S135" s="68"/>
      <c r="T135" s="68"/>
      <c r="U135" s="68"/>
      <c r="V135" s="68"/>
      <c r="W135" s="69">
        <f>SUM(M135:V135)</f>
        <v>10</v>
      </c>
      <c r="X135" s="70">
        <v>22</v>
      </c>
      <c r="Y135" s="71">
        <f>W135/X135</f>
        <v>0.45454545454545453</v>
      </c>
      <c r="Z135" s="64" t="str">
        <f>IF(W135&gt;75%*X135,"Победитель",IF(W135&gt;50%*X135,"Призёр","Участник"))</f>
        <v>Участник</v>
      </c>
    </row>
    <row r="136" spans="1:26" x14ac:dyDescent="0.35">
      <c r="A136" s="64">
        <v>130</v>
      </c>
      <c r="B136" s="24" t="s">
        <v>8</v>
      </c>
      <c r="C136" s="24" t="s">
        <v>1641</v>
      </c>
      <c r="D136" s="24" t="s">
        <v>242</v>
      </c>
      <c r="E136" s="24" t="s">
        <v>48</v>
      </c>
      <c r="F136" s="65" t="str">
        <f>LEFT(C136,1)</f>
        <v>Е</v>
      </c>
      <c r="G136" s="65" t="str">
        <f>LEFT(D136,1)</f>
        <v>Е</v>
      </c>
      <c r="H136" s="65" t="str">
        <f>LEFT(E136,1)</f>
        <v>И</v>
      </c>
      <c r="I136" s="24">
        <v>764202</v>
      </c>
      <c r="J136" s="66">
        <v>4</v>
      </c>
      <c r="K136" s="24" t="s">
        <v>363</v>
      </c>
      <c r="L136" s="67" t="s">
        <v>25</v>
      </c>
      <c r="M136" s="68">
        <v>2</v>
      </c>
      <c r="N136" s="68">
        <v>7</v>
      </c>
      <c r="O136" s="68">
        <v>0</v>
      </c>
      <c r="P136" s="68">
        <v>0</v>
      </c>
      <c r="Q136" s="68">
        <v>1</v>
      </c>
      <c r="R136" s="68"/>
      <c r="S136" s="68"/>
      <c r="T136" s="68"/>
      <c r="U136" s="68"/>
      <c r="V136" s="68"/>
      <c r="W136" s="69">
        <f>SUM(M136:V136)</f>
        <v>10</v>
      </c>
      <c r="X136" s="70">
        <v>22</v>
      </c>
      <c r="Y136" s="71">
        <f>W136/X136</f>
        <v>0.45454545454545453</v>
      </c>
      <c r="Z136" s="64" t="str">
        <f>IF(W136&gt;75%*X136,"Победитель",IF(W136&gt;50%*X136,"Призёр","Участник"))</f>
        <v>Участник</v>
      </c>
    </row>
    <row r="137" spans="1:26" x14ac:dyDescent="0.35">
      <c r="A137" s="64">
        <v>131</v>
      </c>
      <c r="B137" s="24" t="s">
        <v>35</v>
      </c>
      <c r="C137" s="24" t="s">
        <v>1002</v>
      </c>
      <c r="D137" s="24" t="s">
        <v>116</v>
      </c>
      <c r="E137" s="24" t="s">
        <v>627</v>
      </c>
      <c r="F137" s="65" t="str">
        <f>LEFT(C137,1)</f>
        <v>Г</v>
      </c>
      <c r="G137" s="65" t="str">
        <f>LEFT(D137,1)</f>
        <v>Н</v>
      </c>
      <c r="H137" s="65" t="str">
        <f>LEFT(E137,1)</f>
        <v>И</v>
      </c>
      <c r="I137" s="24">
        <v>763121</v>
      </c>
      <c r="J137" s="66">
        <v>4</v>
      </c>
      <c r="K137" s="24" t="s">
        <v>361</v>
      </c>
      <c r="L137" s="67" t="s">
        <v>25</v>
      </c>
      <c r="M137" s="68">
        <v>3</v>
      </c>
      <c r="N137" s="68">
        <v>0</v>
      </c>
      <c r="O137" s="68">
        <v>4</v>
      </c>
      <c r="P137" s="68">
        <v>0</v>
      </c>
      <c r="Q137" s="68">
        <v>3</v>
      </c>
      <c r="R137" s="68"/>
      <c r="S137" s="68"/>
      <c r="T137" s="68"/>
      <c r="U137" s="68"/>
      <c r="V137" s="68"/>
      <c r="W137" s="69">
        <f>SUM(M137:V137)</f>
        <v>10</v>
      </c>
      <c r="X137" s="70">
        <v>22</v>
      </c>
      <c r="Y137" s="71">
        <f>W137/X137</f>
        <v>0.45454545454545453</v>
      </c>
      <c r="Z137" s="64" t="str">
        <f>IF(W137&gt;75%*X137,"Победитель",IF(W137&gt;50%*X137,"Призёр","Участник"))</f>
        <v>Участник</v>
      </c>
    </row>
    <row r="138" spans="1:26" x14ac:dyDescent="0.35">
      <c r="A138" s="64">
        <v>132</v>
      </c>
      <c r="B138" s="24" t="s">
        <v>8</v>
      </c>
      <c r="C138" s="24" t="s">
        <v>1023</v>
      </c>
      <c r="D138" s="24" t="s">
        <v>337</v>
      </c>
      <c r="E138" s="24" t="s">
        <v>41</v>
      </c>
      <c r="F138" s="65" t="str">
        <f>LEFT(C138,1)</f>
        <v>Ф</v>
      </c>
      <c r="G138" s="65" t="str">
        <f>LEFT(D138,1)</f>
        <v>В</v>
      </c>
      <c r="H138" s="65" t="str">
        <f>LEFT(E138,1)</f>
        <v>А</v>
      </c>
      <c r="I138" s="72">
        <v>763103</v>
      </c>
      <c r="J138" s="66">
        <v>4</v>
      </c>
      <c r="K138" s="74" t="s">
        <v>366</v>
      </c>
      <c r="L138" s="67" t="s">
        <v>25</v>
      </c>
      <c r="M138" s="73">
        <v>2</v>
      </c>
      <c r="N138" s="73">
        <v>6</v>
      </c>
      <c r="O138" s="73">
        <v>2</v>
      </c>
      <c r="P138" s="73">
        <v>0</v>
      </c>
      <c r="Q138" s="73">
        <v>0</v>
      </c>
      <c r="R138" s="68"/>
      <c r="S138" s="68"/>
      <c r="T138" s="68"/>
      <c r="U138" s="68"/>
      <c r="V138" s="68"/>
      <c r="W138" s="69">
        <f>SUM(M138:V138)</f>
        <v>10</v>
      </c>
      <c r="X138" s="70">
        <v>22</v>
      </c>
      <c r="Y138" s="71">
        <f>W138/X138</f>
        <v>0.45454545454545453</v>
      </c>
      <c r="Z138" s="64" t="str">
        <f>IF(W138&gt;75%*X138,"Победитель",IF(W138&gt;50%*X138,"Призёр","Участник"))</f>
        <v>Участник</v>
      </c>
    </row>
    <row r="139" spans="1:26" x14ac:dyDescent="0.35">
      <c r="A139" s="64">
        <v>133</v>
      </c>
      <c r="B139" s="33" t="s">
        <v>8</v>
      </c>
      <c r="C139" s="33" t="s">
        <v>343</v>
      </c>
      <c r="D139" s="33" t="s">
        <v>242</v>
      </c>
      <c r="E139" s="33" t="s">
        <v>67</v>
      </c>
      <c r="F139" s="65" t="str">
        <f>LEFT(C139,1)</f>
        <v>Т</v>
      </c>
      <c r="G139" s="65" t="str">
        <f>LEFT(D139,1)</f>
        <v>Е</v>
      </c>
      <c r="H139" s="65" t="str">
        <f>LEFT(E139,1)</f>
        <v>Ю</v>
      </c>
      <c r="I139" s="33">
        <v>764201</v>
      </c>
      <c r="J139" s="76">
        <v>4</v>
      </c>
      <c r="K139" s="33" t="s">
        <v>404</v>
      </c>
      <c r="L139" s="67" t="s">
        <v>25</v>
      </c>
      <c r="M139" s="78">
        <v>0</v>
      </c>
      <c r="N139" s="78">
        <v>5</v>
      </c>
      <c r="O139" s="78">
        <v>4</v>
      </c>
      <c r="P139" s="78">
        <v>0</v>
      </c>
      <c r="Q139" s="78">
        <v>1</v>
      </c>
      <c r="R139" s="68"/>
      <c r="S139" s="68"/>
      <c r="T139" s="68"/>
      <c r="U139" s="68"/>
      <c r="V139" s="68"/>
      <c r="W139" s="69">
        <f>SUM(M139:V139)</f>
        <v>10</v>
      </c>
      <c r="X139" s="70">
        <v>22</v>
      </c>
      <c r="Y139" s="71">
        <f>W139/X139</f>
        <v>0.45454545454545453</v>
      </c>
      <c r="Z139" s="64" t="str">
        <f>IF(W139&gt;75%*X139,"Победитель",IF(W139&gt;50%*X139,"Призёр","Участник"))</f>
        <v>Участник</v>
      </c>
    </row>
    <row r="140" spans="1:26" x14ac:dyDescent="0.35">
      <c r="A140" s="64">
        <v>134</v>
      </c>
      <c r="B140" s="24" t="s">
        <v>35</v>
      </c>
      <c r="C140" s="24" t="s">
        <v>1242</v>
      </c>
      <c r="D140" s="24" t="s">
        <v>726</v>
      </c>
      <c r="E140" s="24" t="s">
        <v>70</v>
      </c>
      <c r="F140" s="65" t="str">
        <f>LEFT(C140,1)</f>
        <v>Г</v>
      </c>
      <c r="G140" s="65" t="str">
        <f>LEFT(D140,1)</f>
        <v>Г</v>
      </c>
      <c r="H140" s="65" t="str">
        <f>LEFT(E140,1)</f>
        <v>Д</v>
      </c>
      <c r="I140" s="24">
        <v>764209</v>
      </c>
      <c r="J140" s="66">
        <v>4</v>
      </c>
      <c r="K140" s="24" t="s">
        <v>372</v>
      </c>
      <c r="L140" s="67" t="s">
        <v>25</v>
      </c>
      <c r="M140" s="68">
        <v>0</v>
      </c>
      <c r="N140" s="68">
        <v>5</v>
      </c>
      <c r="O140" s="68">
        <v>2</v>
      </c>
      <c r="P140" s="68">
        <v>1</v>
      </c>
      <c r="Q140" s="68">
        <v>2</v>
      </c>
      <c r="R140" s="68"/>
      <c r="S140" s="68"/>
      <c r="T140" s="68"/>
      <c r="U140" s="68"/>
      <c r="V140" s="68"/>
      <c r="W140" s="69">
        <f>SUM(M140:V140)</f>
        <v>10</v>
      </c>
      <c r="X140" s="70">
        <v>22</v>
      </c>
      <c r="Y140" s="71">
        <f>W140/X140</f>
        <v>0.45454545454545453</v>
      </c>
      <c r="Z140" s="64" t="str">
        <f>IF(W140&gt;75%*X140,"Победитель",IF(W140&gt;50%*X140,"Призёр","Участник"))</f>
        <v>Участник</v>
      </c>
    </row>
    <row r="141" spans="1:26" x14ac:dyDescent="0.35">
      <c r="A141" s="64">
        <v>135</v>
      </c>
      <c r="B141" s="24" t="s">
        <v>8</v>
      </c>
      <c r="C141" s="24" t="s">
        <v>1333</v>
      </c>
      <c r="D141" s="24" t="s">
        <v>135</v>
      </c>
      <c r="E141" s="24" t="s">
        <v>1334</v>
      </c>
      <c r="F141" s="65" t="str">
        <f>LEFT(C141,1)</f>
        <v>К</v>
      </c>
      <c r="G141" s="65" t="str">
        <f>LEFT(D141,1)</f>
        <v>М</v>
      </c>
      <c r="H141" s="65" t="str">
        <f>LEFT(E141,1)</f>
        <v>Е</v>
      </c>
      <c r="I141" s="24">
        <v>764206</v>
      </c>
      <c r="J141" s="66">
        <v>4</v>
      </c>
      <c r="K141" s="24" t="s">
        <v>1335</v>
      </c>
      <c r="L141" s="67" t="s">
        <v>25</v>
      </c>
      <c r="M141" s="68">
        <v>2</v>
      </c>
      <c r="N141" s="68">
        <v>2</v>
      </c>
      <c r="O141" s="68">
        <v>2</v>
      </c>
      <c r="P141" s="68">
        <v>2</v>
      </c>
      <c r="Q141" s="68">
        <v>2</v>
      </c>
      <c r="R141" s="68"/>
      <c r="S141" s="68"/>
      <c r="T141" s="68"/>
      <c r="U141" s="68"/>
      <c r="V141" s="68"/>
      <c r="W141" s="69">
        <f>SUM(M141:V141)</f>
        <v>10</v>
      </c>
      <c r="X141" s="70">
        <v>22</v>
      </c>
      <c r="Y141" s="71">
        <f>W141/X141</f>
        <v>0.45454545454545453</v>
      </c>
      <c r="Z141" s="64" t="str">
        <f>IF(W141&gt;75%*X141,"Победитель",IF(W141&gt;50%*X141,"Призёр","Участник"))</f>
        <v>Участник</v>
      </c>
    </row>
    <row r="142" spans="1:26" x14ac:dyDescent="0.35">
      <c r="A142" s="64">
        <v>136</v>
      </c>
      <c r="B142" s="24" t="s">
        <v>35</v>
      </c>
      <c r="C142" s="24" t="s">
        <v>1360</v>
      </c>
      <c r="D142" s="24" t="s">
        <v>210</v>
      </c>
      <c r="E142" s="24" t="s">
        <v>70</v>
      </c>
      <c r="F142" s="65" t="str">
        <f>LEFT(C142,1)</f>
        <v>Т</v>
      </c>
      <c r="G142" s="65" t="str">
        <f>LEFT(D142,1)</f>
        <v>К</v>
      </c>
      <c r="H142" s="65" t="str">
        <f>LEFT(E142,1)</f>
        <v>Д</v>
      </c>
      <c r="I142" s="24">
        <v>764206</v>
      </c>
      <c r="J142" s="66">
        <v>4</v>
      </c>
      <c r="K142" s="24" t="s">
        <v>1361</v>
      </c>
      <c r="L142" s="67" t="s">
        <v>25</v>
      </c>
      <c r="M142" s="68">
        <v>2</v>
      </c>
      <c r="N142" s="68">
        <v>2</v>
      </c>
      <c r="O142" s="68">
        <v>2</v>
      </c>
      <c r="P142" s="68">
        <v>2</v>
      </c>
      <c r="Q142" s="68">
        <v>2</v>
      </c>
      <c r="R142" s="68"/>
      <c r="S142" s="68"/>
      <c r="T142" s="68"/>
      <c r="U142" s="68"/>
      <c r="V142" s="68"/>
      <c r="W142" s="69">
        <f>SUM(M142:V142)</f>
        <v>10</v>
      </c>
      <c r="X142" s="70">
        <v>22</v>
      </c>
      <c r="Y142" s="71">
        <f>W142/X142</f>
        <v>0.45454545454545453</v>
      </c>
      <c r="Z142" s="64" t="str">
        <f>IF(W142&gt;75%*X142,"Победитель",IF(W142&gt;50%*X142,"Призёр","Участник"))</f>
        <v>Участник</v>
      </c>
    </row>
    <row r="143" spans="1:26" x14ac:dyDescent="0.35">
      <c r="A143" s="64">
        <v>137</v>
      </c>
      <c r="B143" s="24" t="s">
        <v>35</v>
      </c>
      <c r="C143" s="24" t="s">
        <v>84</v>
      </c>
      <c r="D143" s="24" t="s">
        <v>85</v>
      </c>
      <c r="E143" s="24" t="s">
        <v>73</v>
      </c>
      <c r="F143" s="65" t="str">
        <f>LEFT(C143,1)</f>
        <v>С</v>
      </c>
      <c r="G143" s="65" t="str">
        <f>LEFT(D143,1)</f>
        <v>И</v>
      </c>
      <c r="H143" s="65" t="str">
        <f>LEFT(E143,1)</f>
        <v>А</v>
      </c>
      <c r="I143" s="24">
        <v>764205</v>
      </c>
      <c r="J143" s="66">
        <v>4</v>
      </c>
      <c r="K143" s="24" t="s">
        <v>86</v>
      </c>
      <c r="L143" s="67" t="s">
        <v>25</v>
      </c>
      <c r="M143" s="68">
        <v>2</v>
      </c>
      <c r="N143" s="68">
        <v>6</v>
      </c>
      <c r="O143" s="68">
        <v>0</v>
      </c>
      <c r="P143" s="68">
        <v>0</v>
      </c>
      <c r="Q143" s="68">
        <v>1</v>
      </c>
      <c r="R143" s="68"/>
      <c r="S143" s="68"/>
      <c r="T143" s="68"/>
      <c r="U143" s="68"/>
      <c r="V143" s="68"/>
      <c r="W143" s="69">
        <f>SUM(M143:V143)</f>
        <v>9</v>
      </c>
      <c r="X143" s="70">
        <v>22</v>
      </c>
      <c r="Y143" s="71">
        <f>W143/X143</f>
        <v>0.40909090909090912</v>
      </c>
      <c r="Z143" s="64" t="str">
        <f>IF(W143&gt;75%*X143,"Победитель",IF(W143&gt;50%*X143,"Призёр","Участник"))</f>
        <v>Участник</v>
      </c>
    </row>
    <row r="144" spans="1:26" x14ac:dyDescent="0.35">
      <c r="A144" s="64">
        <v>138</v>
      </c>
      <c r="B144" s="24" t="s">
        <v>35</v>
      </c>
      <c r="C144" s="24" t="s">
        <v>151</v>
      </c>
      <c r="D144" s="24" t="s">
        <v>152</v>
      </c>
      <c r="E144" s="24" t="s">
        <v>153</v>
      </c>
      <c r="F144" s="65" t="str">
        <f>LEFT(C144,1)</f>
        <v>Т</v>
      </c>
      <c r="G144" s="65" t="str">
        <f>LEFT(D144,1)</f>
        <v>М</v>
      </c>
      <c r="H144" s="65" t="str">
        <f>LEFT(E144,1)</f>
        <v>В</v>
      </c>
      <c r="I144" s="24">
        <v>764205</v>
      </c>
      <c r="J144" s="66">
        <v>4</v>
      </c>
      <c r="K144" s="24" t="s">
        <v>154</v>
      </c>
      <c r="L144" s="67" t="s">
        <v>25</v>
      </c>
      <c r="M144" s="68">
        <v>3</v>
      </c>
      <c r="N144" s="68">
        <v>6</v>
      </c>
      <c r="O144" s="68">
        <v>0</v>
      </c>
      <c r="P144" s="68">
        <v>0</v>
      </c>
      <c r="Q144" s="68">
        <v>0</v>
      </c>
      <c r="R144" s="68"/>
      <c r="S144" s="68"/>
      <c r="T144" s="68"/>
      <c r="U144" s="68"/>
      <c r="V144" s="68"/>
      <c r="W144" s="69">
        <f>SUM(M144:V144)</f>
        <v>9</v>
      </c>
      <c r="X144" s="70">
        <v>22</v>
      </c>
      <c r="Y144" s="71">
        <f>W144/X144</f>
        <v>0.40909090909090912</v>
      </c>
      <c r="Z144" s="64" t="str">
        <f>IF(W144&gt;75%*X144,"Победитель",IF(W144&gt;50%*X144,"Призёр","Участник"))</f>
        <v>Участник</v>
      </c>
    </row>
    <row r="145" spans="1:26" x14ac:dyDescent="0.35">
      <c r="A145" s="64">
        <v>139</v>
      </c>
      <c r="B145" s="24" t="s">
        <v>35</v>
      </c>
      <c r="C145" s="24" t="s">
        <v>155</v>
      </c>
      <c r="D145" s="24" t="s">
        <v>156</v>
      </c>
      <c r="E145" s="24" t="s">
        <v>157</v>
      </c>
      <c r="F145" s="65" t="str">
        <f>LEFT(C145,1)</f>
        <v>Т</v>
      </c>
      <c r="G145" s="65" t="str">
        <f>LEFT(D145,1)</f>
        <v>А</v>
      </c>
      <c r="H145" s="65" t="str">
        <f>LEFT(E145,1)</f>
        <v>С</v>
      </c>
      <c r="I145" s="24">
        <v>764205</v>
      </c>
      <c r="J145" s="66">
        <v>4</v>
      </c>
      <c r="K145" s="24" t="s">
        <v>158</v>
      </c>
      <c r="L145" s="67" t="s">
        <v>25</v>
      </c>
      <c r="M145" s="68">
        <v>1</v>
      </c>
      <c r="N145" s="68">
        <v>6</v>
      </c>
      <c r="O145" s="68">
        <v>0</v>
      </c>
      <c r="P145" s="68">
        <v>1</v>
      </c>
      <c r="Q145" s="68">
        <v>1</v>
      </c>
      <c r="R145" s="68"/>
      <c r="S145" s="68"/>
      <c r="T145" s="68"/>
      <c r="U145" s="68"/>
      <c r="V145" s="68"/>
      <c r="W145" s="69">
        <f>SUM(M145:V145)</f>
        <v>9</v>
      </c>
      <c r="X145" s="70">
        <v>22</v>
      </c>
      <c r="Y145" s="71">
        <f>W145/X145</f>
        <v>0.40909090909090912</v>
      </c>
      <c r="Z145" s="64" t="str">
        <f>IF(W145&gt;75%*X145,"Победитель",IF(W145&gt;50%*X145,"Призёр","Участник"))</f>
        <v>Участник</v>
      </c>
    </row>
    <row r="146" spans="1:26" x14ac:dyDescent="0.35">
      <c r="A146" s="64">
        <v>140</v>
      </c>
      <c r="B146" s="24" t="s">
        <v>35</v>
      </c>
      <c r="C146" s="24" t="s">
        <v>165</v>
      </c>
      <c r="D146" s="24" t="s">
        <v>152</v>
      </c>
      <c r="E146" s="24" t="s">
        <v>73</v>
      </c>
      <c r="F146" s="65" t="str">
        <f>LEFT(C146,1)</f>
        <v>Ч</v>
      </c>
      <c r="G146" s="65" t="str">
        <f>LEFT(D146,1)</f>
        <v>М</v>
      </c>
      <c r="H146" s="65" t="str">
        <f>LEFT(E146,1)</f>
        <v>А</v>
      </c>
      <c r="I146" s="24">
        <v>764205</v>
      </c>
      <c r="J146" s="66">
        <v>4</v>
      </c>
      <c r="K146" s="24" t="s">
        <v>166</v>
      </c>
      <c r="L146" s="67" t="s">
        <v>25</v>
      </c>
      <c r="M146" s="68">
        <v>2</v>
      </c>
      <c r="N146" s="68">
        <v>7</v>
      </c>
      <c r="O146" s="68">
        <v>0</v>
      </c>
      <c r="P146" s="68">
        <v>0</v>
      </c>
      <c r="Q146" s="68">
        <v>0</v>
      </c>
      <c r="R146" s="68"/>
      <c r="S146" s="68"/>
      <c r="T146" s="68"/>
      <c r="U146" s="68"/>
      <c r="V146" s="68"/>
      <c r="W146" s="69">
        <f>SUM(M146:V146)</f>
        <v>9</v>
      </c>
      <c r="X146" s="70">
        <v>22</v>
      </c>
      <c r="Y146" s="71">
        <f>W146/X146</f>
        <v>0.40909090909090912</v>
      </c>
      <c r="Z146" s="64" t="str">
        <f>IF(W146&gt;75%*X146,"Победитель",IF(W146&gt;50%*X146,"Призёр","Участник"))</f>
        <v>Участник</v>
      </c>
    </row>
    <row r="147" spans="1:26" x14ac:dyDescent="0.35">
      <c r="A147" s="64">
        <v>141</v>
      </c>
      <c r="B147" s="24" t="s">
        <v>35</v>
      </c>
      <c r="C147" s="24" t="s">
        <v>673</v>
      </c>
      <c r="D147" s="24" t="s">
        <v>82</v>
      </c>
      <c r="E147" s="24" t="s">
        <v>59</v>
      </c>
      <c r="F147" s="65" t="str">
        <f>LEFT(C147,1)</f>
        <v>К</v>
      </c>
      <c r="G147" s="65" t="str">
        <f>LEFT(D147,1)</f>
        <v>Н</v>
      </c>
      <c r="H147" s="65" t="str">
        <f>LEFT(E147,1)</f>
        <v>М</v>
      </c>
      <c r="I147" s="24">
        <v>764207</v>
      </c>
      <c r="J147" s="66">
        <v>4</v>
      </c>
      <c r="K147" s="24" t="s">
        <v>674</v>
      </c>
      <c r="L147" s="67" t="s">
        <v>25</v>
      </c>
      <c r="M147" s="68">
        <v>1</v>
      </c>
      <c r="N147" s="68">
        <v>4</v>
      </c>
      <c r="O147" s="68">
        <v>2</v>
      </c>
      <c r="P147" s="68">
        <v>0</v>
      </c>
      <c r="Q147" s="68">
        <v>2</v>
      </c>
      <c r="R147" s="68"/>
      <c r="S147" s="68"/>
      <c r="T147" s="68"/>
      <c r="U147" s="68"/>
      <c r="V147" s="68"/>
      <c r="W147" s="69">
        <f>SUM(M147:V147)</f>
        <v>9</v>
      </c>
      <c r="X147" s="70">
        <v>22</v>
      </c>
      <c r="Y147" s="71">
        <f>W147/X147</f>
        <v>0.40909090909090912</v>
      </c>
      <c r="Z147" s="64" t="str">
        <f>IF(W147&gt;75%*X147,"Победитель",IF(W147&gt;50%*X147,"Призёр","Участник"))</f>
        <v>Участник</v>
      </c>
    </row>
    <row r="148" spans="1:26" x14ac:dyDescent="0.35">
      <c r="A148" s="64">
        <v>142</v>
      </c>
      <c r="B148" s="33" t="s">
        <v>35</v>
      </c>
      <c r="C148" s="33" t="s">
        <v>1290</v>
      </c>
      <c r="D148" s="33" t="s">
        <v>478</v>
      </c>
      <c r="E148" s="33" t="s">
        <v>73</v>
      </c>
      <c r="F148" s="65" t="str">
        <f>LEFT(C148,1)</f>
        <v>Л</v>
      </c>
      <c r="G148" s="65" t="str">
        <f>LEFT(D148,1)</f>
        <v>М</v>
      </c>
      <c r="H148" s="65" t="str">
        <f>LEFT(E148,1)</f>
        <v>А</v>
      </c>
      <c r="I148" s="75">
        <v>764201</v>
      </c>
      <c r="J148" s="76">
        <v>4</v>
      </c>
      <c r="K148" s="80" t="s">
        <v>369</v>
      </c>
      <c r="L148" s="67" t="s">
        <v>25</v>
      </c>
      <c r="M148" s="77">
        <v>0</v>
      </c>
      <c r="N148" s="77">
        <v>3</v>
      </c>
      <c r="O148" s="77">
        <v>4</v>
      </c>
      <c r="P148" s="77">
        <v>1</v>
      </c>
      <c r="Q148" s="77">
        <v>1</v>
      </c>
      <c r="R148" s="68"/>
      <c r="S148" s="68"/>
      <c r="T148" s="68"/>
      <c r="U148" s="68"/>
      <c r="V148" s="68"/>
      <c r="W148" s="69">
        <f>SUM(M148:V148)</f>
        <v>9</v>
      </c>
      <c r="X148" s="70">
        <v>22</v>
      </c>
      <c r="Y148" s="71">
        <f>W148/X148</f>
        <v>0.40909090909090912</v>
      </c>
      <c r="Z148" s="64" t="str">
        <f>IF(W148&gt;75%*X148,"Победитель",IF(W148&gt;50%*X148,"Призёр","Участник"))</f>
        <v>Участник</v>
      </c>
    </row>
    <row r="149" spans="1:26" x14ac:dyDescent="0.35">
      <c r="A149" s="64">
        <v>143</v>
      </c>
      <c r="B149" s="33" t="s">
        <v>35</v>
      </c>
      <c r="C149" s="33" t="s">
        <v>1635</v>
      </c>
      <c r="D149" s="33" t="s">
        <v>248</v>
      </c>
      <c r="E149" s="33" t="s">
        <v>213</v>
      </c>
      <c r="F149" s="65" t="str">
        <f>LEFT(C149,1)</f>
        <v>С</v>
      </c>
      <c r="G149" s="65" t="str">
        <f>LEFT(D149,1)</f>
        <v>И</v>
      </c>
      <c r="H149" s="65" t="str">
        <f>LEFT(E149,1)</f>
        <v>А</v>
      </c>
      <c r="I149" s="33">
        <v>764201</v>
      </c>
      <c r="J149" s="76">
        <v>4</v>
      </c>
      <c r="K149" s="33" t="s">
        <v>657</v>
      </c>
      <c r="L149" s="67" t="s">
        <v>25</v>
      </c>
      <c r="M149" s="78">
        <v>0</v>
      </c>
      <c r="N149" s="78">
        <v>6</v>
      </c>
      <c r="O149" s="78">
        <v>3</v>
      </c>
      <c r="P149" s="78">
        <v>0</v>
      </c>
      <c r="Q149" s="78">
        <v>0</v>
      </c>
      <c r="R149" s="68"/>
      <c r="S149" s="68"/>
      <c r="T149" s="68"/>
      <c r="U149" s="68"/>
      <c r="V149" s="68"/>
      <c r="W149" s="69">
        <f>SUM(M149:V149)</f>
        <v>9</v>
      </c>
      <c r="X149" s="70">
        <v>22</v>
      </c>
      <c r="Y149" s="71">
        <f>W149/X149</f>
        <v>0.40909090909090912</v>
      </c>
      <c r="Z149" s="64" t="str">
        <f>IF(W149&gt;75%*X149,"Победитель",IF(W149&gt;50%*X149,"Призёр","Участник"))</f>
        <v>Участник</v>
      </c>
    </row>
    <row r="150" spans="1:26" x14ac:dyDescent="0.35">
      <c r="A150" s="64">
        <v>144</v>
      </c>
      <c r="B150" s="24" t="s">
        <v>8</v>
      </c>
      <c r="C150" s="24" t="s">
        <v>1363</v>
      </c>
      <c r="D150" s="24" t="s">
        <v>422</v>
      </c>
      <c r="E150" s="24" t="s">
        <v>30</v>
      </c>
      <c r="F150" s="65" t="str">
        <f>LEFT(C150,1)</f>
        <v>К</v>
      </c>
      <c r="G150" s="65" t="str">
        <f>LEFT(D150,1)</f>
        <v>М</v>
      </c>
      <c r="H150" s="65" t="str">
        <f>LEFT(E150,1)</f>
        <v>С</v>
      </c>
      <c r="I150" s="24">
        <v>764206</v>
      </c>
      <c r="J150" s="66">
        <v>4</v>
      </c>
      <c r="K150" s="24" t="s">
        <v>1364</v>
      </c>
      <c r="L150" s="67" t="s">
        <v>25</v>
      </c>
      <c r="M150" s="68">
        <v>3</v>
      </c>
      <c r="N150" s="68">
        <v>3</v>
      </c>
      <c r="O150" s="68">
        <v>3</v>
      </c>
      <c r="P150" s="68">
        <v>0</v>
      </c>
      <c r="Q150" s="68">
        <v>0</v>
      </c>
      <c r="R150" s="68"/>
      <c r="S150" s="68"/>
      <c r="T150" s="68"/>
      <c r="U150" s="68"/>
      <c r="V150" s="68"/>
      <c r="W150" s="69">
        <f>SUM(M150:V150)</f>
        <v>9</v>
      </c>
      <c r="X150" s="70">
        <v>22</v>
      </c>
      <c r="Y150" s="71">
        <f>W150/X150</f>
        <v>0.40909090909090912</v>
      </c>
      <c r="Z150" s="64" t="str">
        <f>IF(W150&gt;75%*X150,"Победитель",IF(W150&gt;50%*X150,"Призёр","Участник"))</f>
        <v>Участник</v>
      </c>
    </row>
    <row r="151" spans="1:26" x14ac:dyDescent="0.35">
      <c r="A151" s="64">
        <v>145</v>
      </c>
      <c r="B151" s="24" t="s">
        <v>8</v>
      </c>
      <c r="C151" s="24" t="s">
        <v>685</v>
      </c>
      <c r="D151" s="24" t="s">
        <v>121</v>
      </c>
      <c r="E151" s="24" t="s">
        <v>41</v>
      </c>
      <c r="F151" s="65" t="str">
        <f>LEFT(C151,1)</f>
        <v>П</v>
      </c>
      <c r="G151" s="65" t="str">
        <f>LEFT(D151,1)</f>
        <v>И</v>
      </c>
      <c r="H151" s="65" t="str">
        <f>LEFT(E151,1)</f>
        <v>А</v>
      </c>
      <c r="I151" s="24">
        <v>764206</v>
      </c>
      <c r="J151" s="66">
        <v>4</v>
      </c>
      <c r="K151" s="24" t="s">
        <v>1365</v>
      </c>
      <c r="L151" s="67" t="s">
        <v>25</v>
      </c>
      <c r="M151" s="68">
        <v>2</v>
      </c>
      <c r="N151" s="68">
        <v>2</v>
      </c>
      <c r="O151" s="68">
        <v>2</v>
      </c>
      <c r="P151" s="68">
        <v>2</v>
      </c>
      <c r="Q151" s="68">
        <v>1</v>
      </c>
      <c r="R151" s="68"/>
      <c r="S151" s="68"/>
      <c r="T151" s="68"/>
      <c r="U151" s="68"/>
      <c r="V151" s="68"/>
      <c r="W151" s="69">
        <f>SUM(M151:V151)</f>
        <v>9</v>
      </c>
      <c r="X151" s="70">
        <v>22</v>
      </c>
      <c r="Y151" s="71">
        <f>W151/X151</f>
        <v>0.40909090909090912</v>
      </c>
      <c r="Z151" s="64" t="str">
        <f>IF(W151&gt;75%*X151,"Победитель",IF(W151&gt;50%*X151,"Призёр","Участник"))</f>
        <v>Участник</v>
      </c>
    </row>
    <row r="152" spans="1:26" x14ac:dyDescent="0.35">
      <c r="A152" s="64">
        <v>146</v>
      </c>
      <c r="B152" s="24" t="s">
        <v>8</v>
      </c>
      <c r="C152" s="24" t="s">
        <v>685</v>
      </c>
      <c r="D152" s="24" t="s">
        <v>643</v>
      </c>
      <c r="E152" s="24" t="s">
        <v>30</v>
      </c>
      <c r="F152" s="65" t="str">
        <f>LEFT(C152,1)</f>
        <v>П</v>
      </c>
      <c r="G152" s="65" t="str">
        <f>LEFT(D152,1)</f>
        <v>Я</v>
      </c>
      <c r="H152" s="65" t="str">
        <f>LEFT(E152,1)</f>
        <v>С</v>
      </c>
      <c r="I152" s="24">
        <v>764206</v>
      </c>
      <c r="J152" s="66">
        <v>4</v>
      </c>
      <c r="K152" s="24" t="s">
        <v>1325</v>
      </c>
      <c r="L152" s="67" t="s">
        <v>25</v>
      </c>
      <c r="M152" s="68">
        <v>2</v>
      </c>
      <c r="N152" s="68">
        <v>1</v>
      </c>
      <c r="O152" s="68">
        <v>1</v>
      </c>
      <c r="P152" s="68">
        <v>2</v>
      </c>
      <c r="Q152" s="68">
        <v>2.5</v>
      </c>
      <c r="R152" s="68"/>
      <c r="S152" s="68"/>
      <c r="T152" s="68"/>
      <c r="U152" s="68"/>
      <c r="V152" s="68"/>
      <c r="W152" s="69">
        <f>SUM(M152:V152)</f>
        <v>8.5</v>
      </c>
      <c r="X152" s="70">
        <v>22</v>
      </c>
      <c r="Y152" s="71">
        <f>W152/X152</f>
        <v>0.38636363636363635</v>
      </c>
      <c r="Z152" s="64" t="str">
        <f>IF(W152&gt;75%*X152,"Победитель",IF(W152&gt;50%*X152,"Призёр","Участник"))</f>
        <v>Участник</v>
      </c>
    </row>
    <row r="153" spans="1:26" x14ac:dyDescent="0.35">
      <c r="A153" s="64">
        <v>147</v>
      </c>
      <c r="B153" s="24" t="s">
        <v>8</v>
      </c>
      <c r="C153" s="24" t="s">
        <v>28</v>
      </c>
      <c r="D153" s="24" t="s">
        <v>29</v>
      </c>
      <c r="E153" s="24" t="s">
        <v>30</v>
      </c>
      <c r="F153" s="65" t="str">
        <f>LEFT(C153,1)</f>
        <v>А</v>
      </c>
      <c r="G153" s="65" t="str">
        <f>LEFT(D153,1)</f>
        <v>В</v>
      </c>
      <c r="H153" s="65" t="str">
        <f>LEFT(E153,1)</f>
        <v>С</v>
      </c>
      <c r="I153" s="72">
        <v>764205</v>
      </c>
      <c r="J153" s="66">
        <v>4</v>
      </c>
      <c r="K153" s="72" t="s">
        <v>31</v>
      </c>
      <c r="L153" s="67" t="s">
        <v>25</v>
      </c>
      <c r="M153" s="73">
        <v>2</v>
      </c>
      <c r="N153" s="73">
        <v>6</v>
      </c>
      <c r="O153" s="73">
        <v>0</v>
      </c>
      <c r="P153" s="73">
        <v>0</v>
      </c>
      <c r="Q153" s="73">
        <v>0</v>
      </c>
      <c r="R153" s="73"/>
      <c r="S153" s="73"/>
      <c r="T153" s="73"/>
      <c r="U153" s="73"/>
      <c r="V153" s="73"/>
      <c r="W153" s="69">
        <f>SUM(M153:V153)</f>
        <v>8</v>
      </c>
      <c r="X153" s="70">
        <v>22</v>
      </c>
      <c r="Y153" s="71">
        <f>W153/X153</f>
        <v>0.36363636363636365</v>
      </c>
      <c r="Z153" s="64" t="str">
        <f>IF(W153&gt;75%*X153,"Победитель",IF(W153&gt;50%*X153,"Призёр","Участник"))</f>
        <v>Участник</v>
      </c>
    </row>
    <row r="154" spans="1:26" x14ac:dyDescent="0.35">
      <c r="A154" s="64">
        <v>148</v>
      </c>
      <c r="B154" s="24" t="s">
        <v>35</v>
      </c>
      <c r="C154" s="24" t="s">
        <v>94</v>
      </c>
      <c r="D154" s="24" t="s">
        <v>95</v>
      </c>
      <c r="E154" s="24" t="s">
        <v>96</v>
      </c>
      <c r="F154" s="65" t="str">
        <f>LEFT(C154,1)</f>
        <v>Х</v>
      </c>
      <c r="G154" s="65" t="str">
        <f>LEFT(D154,1)</f>
        <v>Е</v>
      </c>
      <c r="H154" s="65" t="str">
        <f>LEFT(E154,1)</f>
        <v>В</v>
      </c>
      <c r="I154" s="24">
        <v>764205</v>
      </c>
      <c r="J154" s="66">
        <v>4</v>
      </c>
      <c r="K154" s="24" t="s">
        <v>97</v>
      </c>
      <c r="L154" s="67" t="s">
        <v>25</v>
      </c>
      <c r="M154" s="68">
        <v>2</v>
      </c>
      <c r="N154" s="68">
        <v>5</v>
      </c>
      <c r="O154" s="68">
        <v>0</v>
      </c>
      <c r="P154" s="68">
        <v>0</v>
      </c>
      <c r="Q154" s="68">
        <v>1</v>
      </c>
      <c r="R154" s="68"/>
      <c r="S154" s="68"/>
      <c r="T154" s="68"/>
      <c r="U154" s="68"/>
      <c r="V154" s="68"/>
      <c r="W154" s="69">
        <f>SUM(M154:V154)</f>
        <v>8</v>
      </c>
      <c r="X154" s="70">
        <v>22</v>
      </c>
      <c r="Y154" s="71">
        <f>W154/X154</f>
        <v>0.36363636363636365</v>
      </c>
      <c r="Z154" s="64" t="str">
        <f>IF(W154&gt;75%*X154,"Победитель",IF(W154&gt;50%*X154,"Призёр","Участник"))</f>
        <v>Участник</v>
      </c>
    </row>
    <row r="155" spans="1:26" x14ac:dyDescent="0.35">
      <c r="A155" s="64">
        <v>149</v>
      </c>
      <c r="B155" s="24" t="s">
        <v>8</v>
      </c>
      <c r="C155" s="24" t="s">
        <v>373</v>
      </c>
      <c r="D155" s="24" t="s">
        <v>306</v>
      </c>
      <c r="E155" s="24" t="s">
        <v>30</v>
      </c>
      <c r="F155" s="65" t="str">
        <f>LEFT(C155,1)</f>
        <v>Г</v>
      </c>
      <c r="G155" s="65" t="str">
        <f>LEFT(D155,1)</f>
        <v>А</v>
      </c>
      <c r="H155" s="65" t="str">
        <f>LEFT(E155,1)</f>
        <v>С</v>
      </c>
      <c r="I155" s="24">
        <v>764204</v>
      </c>
      <c r="J155" s="66">
        <v>4</v>
      </c>
      <c r="K155" s="24" t="s">
        <v>374</v>
      </c>
      <c r="L155" s="67" t="s">
        <v>25</v>
      </c>
      <c r="M155" s="68">
        <v>0</v>
      </c>
      <c r="N155" s="68">
        <v>5</v>
      </c>
      <c r="O155" s="68">
        <v>1</v>
      </c>
      <c r="P155" s="68">
        <v>0</v>
      </c>
      <c r="Q155" s="68">
        <v>2</v>
      </c>
      <c r="R155" s="68"/>
      <c r="S155" s="68"/>
      <c r="T155" s="68"/>
      <c r="U155" s="68"/>
      <c r="V155" s="68"/>
      <c r="W155" s="69">
        <f>SUM(M155:V155)</f>
        <v>8</v>
      </c>
      <c r="X155" s="70">
        <v>22</v>
      </c>
      <c r="Y155" s="71">
        <f>W155/X155</f>
        <v>0.36363636363636365</v>
      </c>
      <c r="Z155" s="64" t="str">
        <f>IF(W155&gt;75%*X155,"Победитель",IF(W155&gt;50%*X155,"Призёр","Участник"))</f>
        <v>Участник</v>
      </c>
    </row>
    <row r="156" spans="1:26" x14ac:dyDescent="0.35">
      <c r="A156" s="64">
        <v>150</v>
      </c>
      <c r="B156" s="24" t="s">
        <v>8</v>
      </c>
      <c r="C156" s="24" t="s">
        <v>399</v>
      </c>
      <c r="D156" s="24" t="s">
        <v>368</v>
      </c>
      <c r="E156" s="24" t="s">
        <v>283</v>
      </c>
      <c r="F156" s="65" t="str">
        <f>LEFT(C156,1)</f>
        <v>Н</v>
      </c>
      <c r="G156" s="65" t="str">
        <f>LEFT(D156,1)</f>
        <v>А</v>
      </c>
      <c r="H156" s="65" t="str">
        <f>LEFT(E156,1)</f>
        <v>И</v>
      </c>
      <c r="I156" s="24">
        <v>764204</v>
      </c>
      <c r="J156" s="66">
        <v>4</v>
      </c>
      <c r="K156" s="24" t="s">
        <v>400</v>
      </c>
      <c r="L156" s="67" t="s">
        <v>25</v>
      </c>
      <c r="M156" s="68">
        <v>1</v>
      </c>
      <c r="N156" s="68">
        <v>0</v>
      </c>
      <c r="O156" s="68">
        <v>3</v>
      </c>
      <c r="P156" s="68">
        <v>1</v>
      </c>
      <c r="Q156" s="68">
        <v>3</v>
      </c>
      <c r="R156" s="68"/>
      <c r="S156" s="68"/>
      <c r="T156" s="68"/>
      <c r="U156" s="68"/>
      <c r="V156" s="68"/>
      <c r="W156" s="69">
        <f>SUM(M156:V156)</f>
        <v>8</v>
      </c>
      <c r="X156" s="70">
        <v>22</v>
      </c>
      <c r="Y156" s="71">
        <f>W156/X156</f>
        <v>0.36363636363636365</v>
      </c>
      <c r="Z156" s="64" t="str">
        <f>IF(W156&gt;75%*X156,"Победитель",IF(W156&gt;50%*X156,"Призёр","Участник"))</f>
        <v>Участник</v>
      </c>
    </row>
    <row r="157" spans="1:26" x14ac:dyDescent="0.35">
      <c r="A157" s="64">
        <v>151</v>
      </c>
      <c r="B157" s="24" t="s">
        <v>35</v>
      </c>
      <c r="C157" s="24" t="s">
        <v>1603</v>
      </c>
      <c r="D157" s="24" t="s">
        <v>193</v>
      </c>
      <c r="E157" s="24" t="s">
        <v>393</v>
      </c>
      <c r="F157" s="65" t="str">
        <f>LEFT(C157,1)</f>
        <v>Х</v>
      </c>
      <c r="G157" s="65" t="str">
        <f>LEFT(D157,1)</f>
        <v>С</v>
      </c>
      <c r="H157" s="65" t="str">
        <f>LEFT(E157,1)</f>
        <v>В</v>
      </c>
      <c r="I157" s="24">
        <v>764202</v>
      </c>
      <c r="J157" s="66">
        <v>4</v>
      </c>
      <c r="K157" s="24" t="s">
        <v>358</v>
      </c>
      <c r="L157" s="67" t="s">
        <v>25</v>
      </c>
      <c r="M157" s="68">
        <v>1</v>
      </c>
      <c r="N157" s="68">
        <v>6</v>
      </c>
      <c r="O157" s="68">
        <v>1</v>
      </c>
      <c r="P157" s="68">
        <v>0</v>
      </c>
      <c r="Q157" s="68">
        <v>0</v>
      </c>
      <c r="R157" s="68"/>
      <c r="S157" s="68"/>
      <c r="T157" s="68"/>
      <c r="U157" s="68"/>
      <c r="V157" s="68"/>
      <c r="W157" s="69">
        <f>SUM(M157:V157)</f>
        <v>8</v>
      </c>
      <c r="X157" s="70">
        <v>22</v>
      </c>
      <c r="Y157" s="71">
        <f>W157/X157</f>
        <v>0.36363636363636365</v>
      </c>
      <c r="Z157" s="64" t="str">
        <f>IF(W157&gt;75%*X157,"Победитель",IF(W157&gt;50%*X157,"Призёр","Участник"))</f>
        <v>Участник</v>
      </c>
    </row>
    <row r="158" spans="1:26" x14ac:dyDescent="0.35">
      <c r="A158" s="64">
        <v>152</v>
      </c>
      <c r="B158" s="24" t="s">
        <v>35</v>
      </c>
      <c r="C158" s="24" t="s">
        <v>922</v>
      </c>
      <c r="D158" s="24" t="s">
        <v>923</v>
      </c>
      <c r="E158" s="24" t="s">
        <v>377</v>
      </c>
      <c r="F158" s="65" t="str">
        <f>LEFT(C158,1)</f>
        <v>Н</v>
      </c>
      <c r="G158" s="65" t="str">
        <f>LEFT(D158,1)</f>
        <v>С</v>
      </c>
      <c r="H158" s="65" t="str">
        <f>LEFT(E158,1)</f>
        <v>Р</v>
      </c>
      <c r="I158" s="24">
        <v>764202</v>
      </c>
      <c r="J158" s="66">
        <v>4</v>
      </c>
      <c r="K158" s="24" t="s">
        <v>372</v>
      </c>
      <c r="L158" s="67" t="s">
        <v>25</v>
      </c>
      <c r="M158" s="68">
        <v>1</v>
      </c>
      <c r="N158" s="68">
        <v>0</v>
      </c>
      <c r="O158" s="68">
        <v>4</v>
      </c>
      <c r="P158" s="68">
        <v>2</v>
      </c>
      <c r="Q158" s="68">
        <v>1</v>
      </c>
      <c r="R158" s="68"/>
      <c r="S158" s="68"/>
      <c r="T158" s="68"/>
      <c r="U158" s="68"/>
      <c r="V158" s="68"/>
      <c r="W158" s="69">
        <f>SUM(M158:V158)</f>
        <v>8</v>
      </c>
      <c r="X158" s="70">
        <v>22</v>
      </c>
      <c r="Y158" s="71">
        <f>W158/X158</f>
        <v>0.36363636363636365</v>
      </c>
      <c r="Z158" s="64" t="str">
        <f>IF(W158&gt;75%*X158,"Победитель",IF(W158&gt;50%*X158,"Призёр","Участник"))</f>
        <v>Участник</v>
      </c>
    </row>
    <row r="159" spans="1:26" x14ac:dyDescent="0.35">
      <c r="A159" s="64">
        <v>153</v>
      </c>
      <c r="B159" s="24" t="s">
        <v>8</v>
      </c>
      <c r="C159" s="24" t="s">
        <v>1606</v>
      </c>
      <c r="D159" s="24" t="s">
        <v>207</v>
      </c>
      <c r="E159" s="24" t="s">
        <v>92</v>
      </c>
      <c r="F159" s="65" t="str">
        <f>LEFT(C159,1)</f>
        <v>Ф</v>
      </c>
      <c r="G159" s="65" t="str">
        <f>LEFT(D159,1)</f>
        <v>А</v>
      </c>
      <c r="H159" s="65" t="str">
        <f>LEFT(E159,1)</f>
        <v>Д</v>
      </c>
      <c r="I159" s="24">
        <v>764202</v>
      </c>
      <c r="J159" s="66">
        <v>4</v>
      </c>
      <c r="K159" s="24" t="s">
        <v>394</v>
      </c>
      <c r="L159" s="67" t="s">
        <v>25</v>
      </c>
      <c r="M159" s="68">
        <v>1</v>
      </c>
      <c r="N159" s="68">
        <v>0</v>
      </c>
      <c r="O159" s="68">
        <v>4</v>
      </c>
      <c r="P159" s="68">
        <v>2</v>
      </c>
      <c r="Q159" s="68">
        <v>1</v>
      </c>
      <c r="R159" s="68"/>
      <c r="S159" s="68"/>
      <c r="T159" s="68"/>
      <c r="U159" s="68"/>
      <c r="V159" s="68"/>
      <c r="W159" s="69">
        <f>SUM(M159:V159)</f>
        <v>8</v>
      </c>
      <c r="X159" s="70">
        <v>22</v>
      </c>
      <c r="Y159" s="71">
        <f>W159/X159</f>
        <v>0.36363636363636365</v>
      </c>
      <c r="Z159" s="64" t="str">
        <f>IF(W159&gt;75%*X159,"Победитель",IF(W159&gt;50%*X159,"Призёр","Участник"))</f>
        <v>Участник</v>
      </c>
    </row>
    <row r="160" spans="1:26" x14ac:dyDescent="0.35">
      <c r="A160" s="64">
        <v>154</v>
      </c>
      <c r="B160" s="33" t="s">
        <v>8</v>
      </c>
      <c r="C160" s="33" t="s">
        <v>1628</v>
      </c>
      <c r="D160" s="33" t="s">
        <v>306</v>
      </c>
      <c r="E160" s="33" t="s">
        <v>30</v>
      </c>
      <c r="F160" s="65" t="str">
        <f>LEFT(C160,1)</f>
        <v>Б</v>
      </c>
      <c r="G160" s="65" t="str">
        <f>LEFT(D160,1)</f>
        <v>А</v>
      </c>
      <c r="H160" s="65" t="str">
        <f>LEFT(E160,1)</f>
        <v>С</v>
      </c>
      <c r="I160" s="33">
        <v>764201</v>
      </c>
      <c r="J160" s="76">
        <v>4</v>
      </c>
      <c r="K160" s="33" t="s">
        <v>396</v>
      </c>
      <c r="L160" s="67" t="s">
        <v>25</v>
      </c>
      <c r="M160" s="78">
        <v>1</v>
      </c>
      <c r="N160" s="78">
        <v>5</v>
      </c>
      <c r="O160" s="78">
        <v>0</v>
      </c>
      <c r="P160" s="78">
        <v>2</v>
      </c>
      <c r="Q160" s="78">
        <v>0</v>
      </c>
      <c r="R160" s="68"/>
      <c r="S160" s="68"/>
      <c r="T160" s="68"/>
      <c r="U160" s="68"/>
      <c r="V160" s="68"/>
      <c r="W160" s="69">
        <f>SUM(M160:V160)</f>
        <v>8</v>
      </c>
      <c r="X160" s="70">
        <v>22</v>
      </c>
      <c r="Y160" s="71">
        <f>W160/X160</f>
        <v>0.36363636363636365</v>
      </c>
      <c r="Z160" s="64" t="str">
        <f>IF(W160&gt;75%*X160,"Победитель",IF(W160&gt;50%*X160,"Призёр","Участник"))</f>
        <v>Участник</v>
      </c>
    </row>
    <row r="161" spans="1:26" x14ac:dyDescent="0.35">
      <c r="A161" s="64">
        <v>155</v>
      </c>
      <c r="B161" s="24" t="s">
        <v>8</v>
      </c>
      <c r="C161" s="24" t="s">
        <v>1323</v>
      </c>
      <c r="D161" s="24" t="s">
        <v>174</v>
      </c>
      <c r="E161" s="24" t="s">
        <v>288</v>
      </c>
      <c r="F161" s="65" t="str">
        <f>LEFT(C161,1)</f>
        <v>К</v>
      </c>
      <c r="G161" s="65" t="str">
        <f>LEFT(D161,1)</f>
        <v>А</v>
      </c>
      <c r="H161" s="65" t="str">
        <f>LEFT(E161,1)</f>
        <v>А</v>
      </c>
      <c r="I161" s="24">
        <v>764206</v>
      </c>
      <c r="J161" s="66">
        <v>4</v>
      </c>
      <c r="K161" s="24" t="s">
        <v>1324</v>
      </c>
      <c r="L161" s="67" t="s">
        <v>25</v>
      </c>
      <c r="M161" s="68">
        <v>1</v>
      </c>
      <c r="N161" s="68">
        <v>1</v>
      </c>
      <c r="O161" s="68">
        <v>1</v>
      </c>
      <c r="P161" s="68">
        <v>2</v>
      </c>
      <c r="Q161" s="68">
        <v>2.5</v>
      </c>
      <c r="R161" s="68"/>
      <c r="S161" s="68"/>
      <c r="T161" s="68"/>
      <c r="U161" s="68"/>
      <c r="V161" s="68"/>
      <c r="W161" s="69">
        <f>SUM(M161:V161)</f>
        <v>7.5</v>
      </c>
      <c r="X161" s="70">
        <v>22</v>
      </c>
      <c r="Y161" s="71">
        <f>W161/X161</f>
        <v>0.34090909090909088</v>
      </c>
      <c r="Z161" s="64" t="str">
        <f>IF(W161&gt;75%*X161,"Победитель",IF(W161&gt;50%*X161,"Призёр","Участник"))</f>
        <v>Участник</v>
      </c>
    </row>
    <row r="162" spans="1:26" x14ac:dyDescent="0.35">
      <c r="A162" s="64">
        <v>156</v>
      </c>
      <c r="B162" s="24" t="s">
        <v>8</v>
      </c>
      <c r="C162" s="24" t="s">
        <v>32</v>
      </c>
      <c r="D162" s="24" t="s">
        <v>33</v>
      </c>
      <c r="E162" s="24" t="s">
        <v>30</v>
      </c>
      <c r="F162" s="65" t="str">
        <f>LEFT(C162,1)</f>
        <v>Б</v>
      </c>
      <c r="G162" s="65" t="str">
        <f>LEFT(D162,1)</f>
        <v>В</v>
      </c>
      <c r="H162" s="65" t="str">
        <f>LEFT(E162,1)</f>
        <v>С</v>
      </c>
      <c r="I162" s="72">
        <v>764205</v>
      </c>
      <c r="J162" s="66">
        <v>4</v>
      </c>
      <c r="K162" s="72" t="s">
        <v>34</v>
      </c>
      <c r="L162" s="67" t="s">
        <v>25</v>
      </c>
      <c r="M162" s="73">
        <v>2</v>
      </c>
      <c r="N162" s="73">
        <v>4</v>
      </c>
      <c r="O162" s="73">
        <v>1</v>
      </c>
      <c r="P162" s="73">
        <v>0</v>
      </c>
      <c r="Q162" s="73">
        <v>0</v>
      </c>
      <c r="R162" s="73"/>
      <c r="S162" s="73"/>
      <c r="T162" s="73"/>
      <c r="U162" s="73"/>
      <c r="V162" s="73"/>
      <c r="W162" s="69">
        <f>SUM(M162:V162)</f>
        <v>7</v>
      </c>
      <c r="X162" s="70">
        <v>22</v>
      </c>
      <c r="Y162" s="71">
        <f>W162/X162</f>
        <v>0.31818181818181818</v>
      </c>
      <c r="Z162" s="64" t="str">
        <f>IF(W162&gt;75%*X162,"Победитель",IF(W162&gt;50%*X162,"Призёр","Участник"))</f>
        <v>Участник</v>
      </c>
    </row>
    <row r="163" spans="1:26" x14ac:dyDescent="0.35">
      <c r="A163" s="64">
        <v>157</v>
      </c>
      <c r="B163" s="24" t="s">
        <v>8</v>
      </c>
      <c r="C163" s="24" t="s">
        <v>90</v>
      </c>
      <c r="D163" s="24" t="s">
        <v>91</v>
      </c>
      <c r="E163" s="24" t="s">
        <v>92</v>
      </c>
      <c r="F163" s="65" t="str">
        <f>LEFT(C163,1)</f>
        <v>Ф</v>
      </c>
      <c r="G163" s="65" t="str">
        <f>LEFT(D163,1)</f>
        <v>М</v>
      </c>
      <c r="H163" s="65" t="str">
        <f>LEFT(E163,1)</f>
        <v>Д</v>
      </c>
      <c r="I163" s="24">
        <v>764205</v>
      </c>
      <c r="J163" s="66">
        <v>4</v>
      </c>
      <c r="K163" s="24" t="s">
        <v>93</v>
      </c>
      <c r="L163" s="67" t="s">
        <v>25</v>
      </c>
      <c r="M163" s="68">
        <v>0</v>
      </c>
      <c r="N163" s="68">
        <v>6</v>
      </c>
      <c r="O163" s="68">
        <v>0</v>
      </c>
      <c r="P163" s="68">
        <v>0</v>
      </c>
      <c r="Q163" s="68">
        <v>1</v>
      </c>
      <c r="R163" s="68"/>
      <c r="S163" s="68"/>
      <c r="T163" s="68"/>
      <c r="U163" s="68"/>
      <c r="V163" s="68"/>
      <c r="W163" s="69">
        <f>SUM(M163:V163)</f>
        <v>7</v>
      </c>
      <c r="X163" s="70">
        <v>22</v>
      </c>
      <c r="Y163" s="71">
        <f>W163/X163</f>
        <v>0.31818181818181818</v>
      </c>
      <c r="Z163" s="64" t="str">
        <f>IF(W163&gt;75%*X163,"Победитель",IF(W163&gt;50%*X163,"Призёр","Участник"))</f>
        <v>Участник</v>
      </c>
    </row>
    <row r="164" spans="1:26" x14ac:dyDescent="0.35">
      <c r="A164" s="64">
        <v>158</v>
      </c>
      <c r="B164" s="24" t="s">
        <v>8</v>
      </c>
      <c r="C164" s="24" t="s">
        <v>124</v>
      </c>
      <c r="D164" s="24" t="s">
        <v>125</v>
      </c>
      <c r="E164" s="24" t="s">
        <v>92</v>
      </c>
      <c r="F164" s="65" t="str">
        <f>LEFT(C164,1)</f>
        <v>М</v>
      </c>
      <c r="G164" s="65" t="str">
        <f>LEFT(D164,1)</f>
        <v>А</v>
      </c>
      <c r="H164" s="65" t="str">
        <f>LEFT(E164,1)</f>
        <v>Д</v>
      </c>
      <c r="I164" s="24">
        <v>764205</v>
      </c>
      <c r="J164" s="66">
        <v>4</v>
      </c>
      <c r="K164" s="24" t="s">
        <v>126</v>
      </c>
      <c r="L164" s="67" t="s">
        <v>25</v>
      </c>
      <c r="M164" s="68">
        <v>2</v>
      </c>
      <c r="N164" s="68">
        <v>3</v>
      </c>
      <c r="O164" s="68">
        <v>0</v>
      </c>
      <c r="P164" s="68">
        <v>1</v>
      </c>
      <c r="Q164" s="68">
        <v>1</v>
      </c>
      <c r="R164" s="68"/>
      <c r="S164" s="68"/>
      <c r="T164" s="68"/>
      <c r="U164" s="68"/>
      <c r="V164" s="68"/>
      <c r="W164" s="69">
        <f>SUM(M164:V164)</f>
        <v>7</v>
      </c>
      <c r="X164" s="70">
        <v>22</v>
      </c>
      <c r="Y164" s="71">
        <f>W164/X164</f>
        <v>0.31818181818181818</v>
      </c>
      <c r="Z164" s="64" t="str">
        <f>IF(W164&gt;75%*X164,"Победитель",IF(W164&gt;50%*X164,"Призёр","Участник"))</f>
        <v>Участник</v>
      </c>
    </row>
    <row r="165" spans="1:26" x14ac:dyDescent="0.35">
      <c r="A165" s="64">
        <v>159</v>
      </c>
      <c r="B165" s="24" t="s">
        <v>8</v>
      </c>
      <c r="C165" s="24" t="s">
        <v>360</v>
      </c>
      <c r="D165" s="24" t="s">
        <v>207</v>
      </c>
      <c r="E165" s="24" t="s">
        <v>129</v>
      </c>
      <c r="F165" s="65" t="str">
        <f>LEFT(C165,1)</f>
        <v>Б</v>
      </c>
      <c r="G165" s="65" t="str">
        <f>LEFT(D165,1)</f>
        <v>А</v>
      </c>
      <c r="H165" s="65" t="str">
        <f>LEFT(E165,1)</f>
        <v>М</v>
      </c>
      <c r="I165" s="24">
        <v>764204</v>
      </c>
      <c r="J165" s="66">
        <v>4</v>
      </c>
      <c r="K165" s="24" t="s">
        <v>361</v>
      </c>
      <c r="L165" s="67" t="s">
        <v>25</v>
      </c>
      <c r="M165" s="68">
        <v>0</v>
      </c>
      <c r="N165" s="68">
        <v>3</v>
      </c>
      <c r="O165" s="68">
        <v>3</v>
      </c>
      <c r="P165" s="68">
        <v>0</v>
      </c>
      <c r="Q165" s="68">
        <v>1</v>
      </c>
      <c r="R165" s="68"/>
      <c r="S165" s="68"/>
      <c r="T165" s="68"/>
      <c r="U165" s="68"/>
      <c r="V165" s="68"/>
      <c r="W165" s="69">
        <f>SUM(M165:V165)</f>
        <v>7</v>
      </c>
      <c r="X165" s="70">
        <v>22</v>
      </c>
      <c r="Y165" s="71">
        <f>W165/X165</f>
        <v>0.31818181818181818</v>
      </c>
      <c r="Z165" s="64" t="str">
        <f>IF(W165&gt;75%*X165,"Победитель",IF(W165&gt;50%*X165,"Призёр","Участник"))</f>
        <v>Участник</v>
      </c>
    </row>
    <row r="166" spans="1:26" x14ac:dyDescent="0.35">
      <c r="A166" s="64">
        <v>160</v>
      </c>
      <c r="B166" s="24" t="s">
        <v>35</v>
      </c>
      <c r="C166" s="24" t="s">
        <v>370</v>
      </c>
      <c r="D166" s="24" t="s">
        <v>371</v>
      </c>
      <c r="E166" s="24" t="s">
        <v>77</v>
      </c>
      <c r="F166" s="65" t="str">
        <f>LEFT(C166,1)</f>
        <v>Н</v>
      </c>
      <c r="G166" s="65" t="str">
        <f>LEFT(D166,1)</f>
        <v>Ф</v>
      </c>
      <c r="H166" s="65" t="str">
        <f>LEFT(E166,1)</f>
        <v>А</v>
      </c>
      <c r="I166" s="24">
        <v>764204</v>
      </c>
      <c r="J166" s="66">
        <v>4</v>
      </c>
      <c r="K166" s="24" t="s">
        <v>372</v>
      </c>
      <c r="L166" s="67" t="s">
        <v>25</v>
      </c>
      <c r="M166" s="68">
        <v>1</v>
      </c>
      <c r="N166" s="68">
        <v>0</v>
      </c>
      <c r="O166" s="68">
        <v>4</v>
      </c>
      <c r="P166" s="68">
        <v>1</v>
      </c>
      <c r="Q166" s="68">
        <v>1</v>
      </c>
      <c r="R166" s="68"/>
      <c r="S166" s="68"/>
      <c r="T166" s="68"/>
      <c r="U166" s="68"/>
      <c r="V166" s="68"/>
      <c r="W166" s="69">
        <f>SUM(M166:V166)</f>
        <v>7</v>
      </c>
      <c r="X166" s="70">
        <v>22</v>
      </c>
      <c r="Y166" s="71">
        <f>W166/X166</f>
        <v>0.31818181818181818</v>
      </c>
      <c r="Z166" s="64" t="str">
        <f>IF(W166&gt;75%*X166,"Победитель",IF(W166&gt;50%*X166,"Призёр","Участник"))</f>
        <v>Участник</v>
      </c>
    </row>
    <row r="167" spans="1:26" x14ac:dyDescent="0.35">
      <c r="A167" s="64">
        <v>161</v>
      </c>
      <c r="B167" s="24" t="s">
        <v>35</v>
      </c>
      <c r="C167" s="24" t="s">
        <v>379</v>
      </c>
      <c r="D167" s="24" t="s">
        <v>380</v>
      </c>
      <c r="E167" s="24" t="s">
        <v>381</v>
      </c>
      <c r="F167" s="65" t="str">
        <f>LEFT(C167,1)</f>
        <v>Ш</v>
      </c>
      <c r="G167" s="65" t="str">
        <f>LEFT(D167,1)</f>
        <v>Д</v>
      </c>
      <c r="H167" s="65" t="str">
        <f>LEFT(E167,1)</f>
        <v>У</v>
      </c>
      <c r="I167" s="24">
        <v>764204</v>
      </c>
      <c r="J167" s="66">
        <v>4</v>
      </c>
      <c r="K167" s="24" t="s">
        <v>382</v>
      </c>
      <c r="L167" s="67" t="s">
        <v>25</v>
      </c>
      <c r="M167" s="68">
        <v>1</v>
      </c>
      <c r="N167" s="68">
        <v>4</v>
      </c>
      <c r="O167" s="68">
        <v>1</v>
      </c>
      <c r="P167" s="68">
        <v>0</v>
      </c>
      <c r="Q167" s="68">
        <v>1</v>
      </c>
      <c r="R167" s="68"/>
      <c r="S167" s="68"/>
      <c r="T167" s="68"/>
      <c r="U167" s="68"/>
      <c r="V167" s="68"/>
      <c r="W167" s="69">
        <f>SUM(M167:V167)</f>
        <v>7</v>
      </c>
      <c r="X167" s="70">
        <v>22</v>
      </c>
      <c r="Y167" s="71">
        <f>W167/X167</f>
        <v>0.31818181818181818</v>
      </c>
      <c r="Z167" s="64" t="str">
        <f>IF(W167&gt;75%*X167,"Победитель",IF(W167&gt;50%*X167,"Призёр","Участник"))</f>
        <v>Участник</v>
      </c>
    </row>
    <row r="168" spans="1:26" x14ac:dyDescent="0.35">
      <c r="A168" s="64">
        <v>162</v>
      </c>
      <c r="B168" s="24" t="s">
        <v>8</v>
      </c>
      <c r="C168" s="24" t="s">
        <v>788</v>
      </c>
      <c r="D168" s="24" t="s">
        <v>102</v>
      </c>
      <c r="E168" s="24" t="s">
        <v>92</v>
      </c>
      <c r="F168" s="65" t="str">
        <f>LEFT(C168,1)</f>
        <v>С</v>
      </c>
      <c r="G168" s="65" t="str">
        <f>LEFT(D168,1)</f>
        <v>Е</v>
      </c>
      <c r="H168" s="65" t="str">
        <f>LEFT(E168,1)</f>
        <v>Д</v>
      </c>
      <c r="I168" s="24">
        <v>764204</v>
      </c>
      <c r="J168" s="66">
        <v>4</v>
      </c>
      <c r="K168" s="24" t="s">
        <v>401</v>
      </c>
      <c r="L168" s="67" t="s">
        <v>25</v>
      </c>
      <c r="M168" s="68">
        <v>0</v>
      </c>
      <c r="N168" s="68">
        <v>0</v>
      </c>
      <c r="O168" s="68">
        <v>4</v>
      </c>
      <c r="P168" s="68">
        <v>1</v>
      </c>
      <c r="Q168" s="68">
        <v>2</v>
      </c>
      <c r="R168" s="68"/>
      <c r="S168" s="68"/>
      <c r="T168" s="68"/>
      <c r="U168" s="68"/>
      <c r="V168" s="68"/>
      <c r="W168" s="69">
        <f>SUM(M168:V168)</f>
        <v>7</v>
      </c>
      <c r="X168" s="70">
        <v>22</v>
      </c>
      <c r="Y168" s="71">
        <f>W168/X168</f>
        <v>0.31818181818181818</v>
      </c>
      <c r="Z168" s="64" t="str">
        <f>IF(W168&gt;75%*X168,"Победитель",IF(W168&gt;50%*X168,"Призёр","Участник"))</f>
        <v>Участник</v>
      </c>
    </row>
    <row r="169" spans="1:26" x14ac:dyDescent="0.35">
      <c r="A169" s="64">
        <v>163</v>
      </c>
      <c r="B169" s="24" t="s">
        <v>35</v>
      </c>
      <c r="C169" s="24" t="s">
        <v>608</v>
      </c>
      <c r="D169" s="24" t="s">
        <v>156</v>
      </c>
      <c r="E169" s="24" t="s">
        <v>609</v>
      </c>
      <c r="F169" s="65" t="str">
        <f>LEFT(C169,1)</f>
        <v>А</v>
      </c>
      <c r="G169" s="65" t="str">
        <f>LEFT(D169,1)</f>
        <v>А</v>
      </c>
      <c r="H169" s="65" t="str">
        <f>LEFT(E169,1)</f>
        <v>А</v>
      </c>
      <c r="I169" s="24">
        <v>764207</v>
      </c>
      <c r="J169" s="66">
        <v>4</v>
      </c>
      <c r="K169" s="24" t="s">
        <v>359</v>
      </c>
      <c r="L169" s="67" t="s">
        <v>25</v>
      </c>
      <c r="M169" s="68">
        <v>2</v>
      </c>
      <c r="N169" s="68">
        <v>0</v>
      </c>
      <c r="O169" s="68">
        <v>4</v>
      </c>
      <c r="P169" s="68">
        <v>0</v>
      </c>
      <c r="Q169" s="68">
        <v>1</v>
      </c>
      <c r="R169" s="68"/>
      <c r="S169" s="68"/>
      <c r="T169" s="68"/>
      <c r="U169" s="68"/>
      <c r="V169" s="68"/>
      <c r="W169" s="69">
        <f>SUM(M169:V169)</f>
        <v>7</v>
      </c>
      <c r="X169" s="70">
        <v>22</v>
      </c>
      <c r="Y169" s="71">
        <f>W169/X169</f>
        <v>0.31818181818181818</v>
      </c>
      <c r="Z169" s="64" t="str">
        <f>IF(W169&gt;75%*X169,"Победитель",IF(W169&gt;50%*X169,"Призёр","Участник"))</f>
        <v>Участник</v>
      </c>
    </row>
    <row r="170" spans="1:26" x14ac:dyDescent="0.35">
      <c r="A170" s="64">
        <v>164</v>
      </c>
      <c r="B170" s="24" t="s">
        <v>8</v>
      </c>
      <c r="C170" s="24" t="s">
        <v>671</v>
      </c>
      <c r="D170" s="24" t="s">
        <v>258</v>
      </c>
      <c r="E170" s="24" t="s">
        <v>30</v>
      </c>
      <c r="F170" s="65" t="str">
        <f>LEFT(C170,1)</f>
        <v>К</v>
      </c>
      <c r="G170" s="65" t="str">
        <f>LEFT(D170,1)</f>
        <v>К</v>
      </c>
      <c r="H170" s="65" t="str">
        <f>LEFT(E170,1)</f>
        <v>С</v>
      </c>
      <c r="I170" s="24">
        <v>764207</v>
      </c>
      <c r="J170" s="66">
        <v>4</v>
      </c>
      <c r="K170" s="24" t="s">
        <v>672</v>
      </c>
      <c r="L170" s="67" t="s">
        <v>25</v>
      </c>
      <c r="M170" s="68">
        <v>1</v>
      </c>
      <c r="N170" s="68">
        <v>5</v>
      </c>
      <c r="O170" s="68">
        <v>0</v>
      </c>
      <c r="P170" s="68">
        <v>0</v>
      </c>
      <c r="Q170" s="68">
        <v>1</v>
      </c>
      <c r="R170" s="68"/>
      <c r="S170" s="68"/>
      <c r="T170" s="68"/>
      <c r="U170" s="68"/>
      <c r="V170" s="68"/>
      <c r="W170" s="69">
        <f>SUM(M170:V170)</f>
        <v>7</v>
      </c>
      <c r="X170" s="70">
        <v>22</v>
      </c>
      <c r="Y170" s="71">
        <f>W170/X170</f>
        <v>0.31818181818181818</v>
      </c>
      <c r="Z170" s="64" t="str">
        <f>IF(W170&gt;75%*X170,"Победитель",IF(W170&gt;50%*X170,"Призёр","Участник"))</f>
        <v>Участник</v>
      </c>
    </row>
    <row r="171" spans="1:26" x14ac:dyDescent="0.35">
      <c r="A171" s="64">
        <v>165</v>
      </c>
      <c r="B171" s="24" t="s">
        <v>8</v>
      </c>
      <c r="C171" s="24" t="s">
        <v>997</v>
      </c>
      <c r="D171" s="24" t="s">
        <v>337</v>
      </c>
      <c r="E171" s="24" t="s">
        <v>45</v>
      </c>
      <c r="F171" s="65" t="str">
        <f>LEFT(C171,1)</f>
        <v>А</v>
      </c>
      <c r="G171" s="65" t="str">
        <f>LEFT(D171,1)</f>
        <v>В</v>
      </c>
      <c r="H171" s="65" t="str">
        <f>LEFT(E171,1)</f>
        <v>К</v>
      </c>
      <c r="I171" s="72">
        <v>763122</v>
      </c>
      <c r="J171" s="66">
        <v>4</v>
      </c>
      <c r="K171" s="74" t="s">
        <v>358</v>
      </c>
      <c r="L171" s="67" t="s">
        <v>25</v>
      </c>
      <c r="M171" s="73">
        <v>0</v>
      </c>
      <c r="N171" s="73">
        <v>5</v>
      </c>
      <c r="O171" s="73">
        <v>1</v>
      </c>
      <c r="P171" s="73">
        <v>0</v>
      </c>
      <c r="Q171" s="73">
        <v>1</v>
      </c>
      <c r="R171" s="73"/>
      <c r="S171" s="73"/>
      <c r="T171" s="73"/>
      <c r="U171" s="73"/>
      <c r="V171" s="73"/>
      <c r="W171" s="69">
        <f>SUM(M171:V171)</f>
        <v>7</v>
      </c>
      <c r="X171" s="70">
        <v>22</v>
      </c>
      <c r="Y171" s="71">
        <f>W171/X171</f>
        <v>0.31818181818181818</v>
      </c>
      <c r="Z171" s="64" t="str">
        <f>IF(W171&gt;75%*X171,"Победитель",IF(W171&gt;50%*X171,"Призёр","Участник"))</f>
        <v>Участник</v>
      </c>
    </row>
    <row r="172" spans="1:26" x14ac:dyDescent="0.35">
      <c r="A172" s="64">
        <v>166</v>
      </c>
      <c r="B172" s="24" t="s">
        <v>8</v>
      </c>
      <c r="C172" s="24" t="s">
        <v>1025</v>
      </c>
      <c r="D172" s="24" t="s">
        <v>1026</v>
      </c>
      <c r="E172" s="24" t="s">
        <v>30</v>
      </c>
      <c r="F172" s="65" t="str">
        <f>LEFT(C172,1)</f>
        <v>О</v>
      </c>
      <c r="G172" s="65" t="str">
        <f>LEFT(D172,1)</f>
        <v>М</v>
      </c>
      <c r="H172" s="65" t="str">
        <f>LEFT(E172,1)</f>
        <v>С</v>
      </c>
      <c r="I172" s="24">
        <v>763103</v>
      </c>
      <c r="J172" s="66">
        <v>4</v>
      </c>
      <c r="K172" s="24" t="s">
        <v>372</v>
      </c>
      <c r="L172" s="67" t="s">
        <v>25</v>
      </c>
      <c r="M172" s="68">
        <v>1</v>
      </c>
      <c r="N172" s="68">
        <v>4</v>
      </c>
      <c r="O172" s="68">
        <v>1</v>
      </c>
      <c r="P172" s="68">
        <v>0</v>
      </c>
      <c r="Q172" s="68">
        <v>1</v>
      </c>
      <c r="R172" s="68"/>
      <c r="S172" s="68"/>
      <c r="T172" s="68"/>
      <c r="U172" s="68"/>
      <c r="V172" s="68"/>
      <c r="W172" s="69">
        <f>SUM(M172:V172)</f>
        <v>7</v>
      </c>
      <c r="X172" s="70">
        <v>22</v>
      </c>
      <c r="Y172" s="71">
        <f>W172/X172</f>
        <v>0.31818181818181818</v>
      </c>
      <c r="Z172" s="64" t="str">
        <f>IF(W172&gt;75%*X172,"Победитель",IF(W172&gt;50%*X172,"Призёр","Участник"))</f>
        <v>Участник</v>
      </c>
    </row>
    <row r="173" spans="1:26" x14ac:dyDescent="0.35">
      <c r="A173" s="64">
        <v>167</v>
      </c>
      <c r="B173" s="33" t="s">
        <v>8</v>
      </c>
      <c r="C173" s="33" t="s">
        <v>1627</v>
      </c>
      <c r="D173" s="33" t="s">
        <v>951</v>
      </c>
      <c r="E173" s="33" t="s">
        <v>92</v>
      </c>
      <c r="F173" s="65" t="str">
        <f>LEFT(C173,1)</f>
        <v>Б</v>
      </c>
      <c r="G173" s="65" t="str">
        <f>LEFT(D173,1)</f>
        <v>Л</v>
      </c>
      <c r="H173" s="65" t="str">
        <f>LEFT(E173,1)</f>
        <v>Д</v>
      </c>
      <c r="I173" s="75">
        <v>764201</v>
      </c>
      <c r="J173" s="76">
        <v>4</v>
      </c>
      <c r="K173" s="33" t="s">
        <v>392</v>
      </c>
      <c r="L173" s="67" t="s">
        <v>25</v>
      </c>
      <c r="M173" s="77">
        <v>0</v>
      </c>
      <c r="N173" s="77">
        <v>4</v>
      </c>
      <c r="O173" s="77">
        <v>2</v>
      </c>
      <c r="P173" s="77">
        <v>1</v>
      </c>
      <c r="Q173" s="77">
        <v>0</v>
      </c>
      <c r="R173" s="68"/>
      <c r="S173" s="68"/>
      <c r="T173" s="68"/>
      <c r="U173" s="68"/>
      <c r="V173" s="68"/>
      <c r="W173" s="69">
        <f>SUM(M173:V173)</f>
        <v>7</v>
      </c>
      <c r="X173" s="70">
        <v>22</v>
      </c>
      <c r="Y173" s="71">
        <f>W173/X173</f>
        <v>0.31818181818181818</v>
      </c>
      <c r="Z173" s="64" t="str">
        <f>IF(W173&gt;75%*X173,"Победитель",IF(W173&gt;50%*X173,"Призёр","Участник"))</f>
        <v>Участник</v>
      </c>
    </row>
    <row r="174" spans="1:26" x14ac:dyDescent="0.35">
      <c r="A174" s="64">
        <v>168</v>
      </c>
      <c r="B174" s="24" t="s">
        <v>35</v>
      </c>
      <c r="C174" s="24" t="s">
        <v>1326</v>
      </c>
      <c r="D174" s="24" t="s">
        <v>1327</v>
      </c>
      <c r="E174" s="24" t="s">
        <v>295</v>
      </c>
      <c r="F174" s="65" t="str">
        <f>LEFT(C174,1)</f>
        <v>В</v>
      </c>
      <c r="G174" s="65" t="str">
        <f>LEFT(D174,1)</f>
        <v>В</v>
      </c>
      <c r="H174" s="65" t="str">
        <f>LEFT(E174,1)</f>
        <v>В</v>
      </c>
      <c r="I174" s="24">
        <v>764206</v>
      </c>
      <c r="J174" s="66">
        <v>4</v>
      </c>
      <c r="K174" s="24" t="s">
        <v>1328</v>
      </c>
      <c r="L174" s="67" t="s">
        <v>25</v>
      </c>
      <c r="M174" s="68">
        <v>1</v>
      </c>
      <c r="N174" s="68">
        <v>1</v>
      </c>
      <c r="O174" s="68">
        <v>2</v>
      </c>
      <c r="P174" s="68">
        <v>2</v>
      </c>
      <c r="Q174" s="68">
        <v>1</v>
      </c>
      <c r="R174" s="68"/>
      <c r="S174" s="68"/>
      <c r="T174" s="68"/>
      <c r="U174" s="68"/>
      <c r="V174" s="68"/>
      <c r="W174" s="69">
        <f>SUM(M174:V174)</f>
        <v>7</v>
      </c>
      <c r="X174" s="70">
        <v>22</v>
      </c>
      <c r="Y174" s="71">
        <f>W174/X174</f>
        <v>0.31818181818181818</v>
      </c>
      <c r="Z174" s="64" t="str">
        <f>IF(W174&gt;75%*X174,"Победитель",IF(W174&gt;50%*X174,"Призёр","Участник"))</f>
        <v>Участник</v>
      </c>
    </row>
    <row r="175" spans="1:26" x14ac:dyDescent="0.35">
      <c r="A175" s="64">
        <v>169</v>
      </c>
      <c r="B175" s="24" t="s">
        <v>35</v>
      </c>
      <c r="C175" s="24" t="s">
        <v>1639</v>
      </c>
      <c r="D175" s="24" t="s">
        <v>82</v>
      </c>
      <c r="E175" s="24" t="s">
        <v>500</v>
      </c>
      <c r="F175" s="65" t="str">
        <f>LEFT(C175,1)</f>
        <v>П</v>
      </c>
      <c r="G175" s="65" t="str">
        <f>LEFT(D175,1)</f>
        <v>Н</v>
      </c>
      <c r="H175" s="65" t="str">
        <f>LEFT(E175,1)</f>
        <v>И</v>
      </c>
      <c r="I175" s="24">
        <v>764206</v>
      </c>
      <c r="J175" s="66">
        <v>4</v>
      </c>
      <c r="K175" s="24" t="s">
        <v>1343</v>
      </c>
      <c r="L175" s="67" t="s">
        <v>25</v>
      </c>
      <c r="M175" s="68">
        <v>2</v>
      </c>
      <c r="N175" s="68">
        <v>1</v>
      </c>
      <c r="O175" s="68">
        <v>2</v>
      </c>
      <c r="P175" s="68">
        <v>2</v>
      </c>
      <c r="Q175" s="68">
        <v>0</v>
      </c>
      <c r="R175" s="68"/>
      <c r="S175" s="68"/>
      <c r="T175" s="68"/>
      <c r="U175" s="68"/>
      <c r="V175" s="68"/>
      <c r="W175" s="69">
        <f>SUM(M175:V175)</f>
        <v>7</v>
      </c>
      <c r="X175" s="70">
        <v>22</v>
      </c>
      <c r="Y175" s="71">
        <f>W175/X175</f>
        <v>0.31818181818181818</v>
      </c>
      <c r="Z175" s="64" t="str">
        <f>IF(W175&gt;75%*X175,"Победитель",IF(W175&gt;50%*X175,"Призёр","Участник"))</f>
        <v>Участник</v>
      </c>
    </row>
    <row r="176" spans="1:26" x14ac:dyDescent="0.35">
      <c r="A176" s="64">
        <v>170</v>
      </c>
      <c r="B176" s="24" t="s">
        <v>8</v>
      </c>
      <c r="C176" s="24" t="s">
        <v>1331</v>
      </c>
      <c r="D176" s="24" t="s">
        <v>444</v>
      </c>
      <c r="E176" s="24" t="s">
        <v>309</v>
      </c>
      <c r="F176" s="65" t="str">
        <f>LEFT(C176,1)</f>
        <v>Г</v>
      </c>
      <c r="G176" s="65" t="str">
        <f>LEFT(D176,1)</f>
        <v>К</v>
      </c>
      <c r="H176" s="65" t="str">
        <f>LEFT(E176,1)</f>
        <v>В</v>
      </c>
      <c r="I176" s="24">
        <v>764206</v>
      </c>
      <c r="J176" s="66">
        <v>4</v>
      </c>
      <c r="K176" s="24" t="s">
        <v>1332</v>
      </c>
      <c r="L176" s="67" t="s">
        <v>25</v>
      </c>
      <c r="M176" s="68">
        <v>1</v>
      </c>
      <c r="N176" s="68">
        <v>1</v>
      </c>
      <c r="O176" s="68">
        <v>2</v>
      </c>
      <c r="P176" s="68">
        <v>2</v>
      </c>
      <c r="Q176" s="68">
        <v>0.5</v>
      </c>
      <c r="R176" s="68"/>
      <c r="S176" s="68"/>
      <c r="T176" s="68"/>
      <c r="U176" s="68"/>
      <c r="V176" s="68"/>
      <c r="W176" s="69">
        <f>SUM(M176:V176)</f>
        <v>6.5</v>
      </c>
      <c r="X176" s="70">
        <v>22</v>
      </c>
      <c r="Y176" s="71">
        <f>W176/X176</f>
        <v>0.29545454545454547</v>
      </c>
      <c r="Z176" s="64" t="str">
        <f>IF(W176&gt;75%*X176,"Победитель",IF(W176&gt;50%*X176,"Призёр","Участник"))</f>
        <v>Участник</v>
      </c>
    </row>
    <row r="177" spans="1:26" x14ac:dyDescent="0.35">
      <c r="A177" s="64">
        <v>171</v>
      </c>
      <c r="B177" s="24" t="s">
        <v>35</v>
      </c>
      <c r="C177" s="24" t="s">
        <v>131</v>
      </c>
      <c r="D177" s="24" t="s">
        <v>132</v>
      </c>
      <c r="E177" s="24" t="s">
        <v>77</v>
      </c>
      <c r="F177" s="65" t="str">
        <f>LEFT(C177,1)</f>
        <v>Н</v>
      </c>
      <c r="G177" s="65" t="str">
        <f>LEFT(D177,1)</f>
        <v>Р</v>
      </c>
      <c r="H177" s="65" t="str">
        <f>LEFT(E177,1)</f>
        <v>А</v>
      </c>
      <c r="I177" s="24">
        <v>764205</v>
      </c>
      <c r="J177" s="66">
        <v>4</v>
      </c>
      <c r="K177" s="24" t="s">
        <v>133</v>
      </c>
      <c r="L177" s="67" t="s">
        <v>25</v>
      </c>
      <c r="M177" s="68">
        <v>1</v>
      </c>
      <c r="N177" s="68">
        <v>4</v>
      </c>
      <c r="O177" s="68">
        <v>0</v>
      </c>
      <c r="P177" s="68">
        <v>0</v>
      </c>
      <c r="Q177" s="68">
        <v>1</v>
      </c>
      <c r="R177" s="68"/>
      <c r="S177" s="68"/>
      <c r="T177" s="68"/>
      <c r="U177" s="68"/>
      <c r="V177" s="68"/>
      <c r="W177" s="69">
        <f>SUM(M177:V177)</f>
        <v>6</v>
      </c>
      <c r="X177" s="70">
        <v>22</v>
      </c>
      <c r="Y177" s="71">
        <f>W177/X177</f>
        <v>0.27272727272727271</v>
      </c>
      <c r="Z177" s="64" t="str">
        <f>IF(W177&gt;75%*X177,"Победитель",IF(W177&gt;50%*X177,"Призёр","Участник"))</f>
        <v>Участник</v>
      </c>
    </row>
    <row r="178" spans="1:26" x14ac:dyDescent="0.35">
      <c r="A178" s="64">
        <v>172</v>
      </c>
      <c r="B178" s="24" t="s">
        <v>35</v>
      </c>
      <c r="C178" s="24" t="s">
        <v>405</v>
      </c>
      <c r="D178" s="24" t="s">
        <v>327</v>
      </c>
      <c r="E178" s="24" t="s">
        <v>213</v>
      </c>
      <c r="F178" s="65" t="str">
        <f>LEFT(C178,1)</f>
        <v>З</v>
      </c>
      <c r="G178" s="65" t="str">
        <f>LEFT(D178,1)</f>
        <v>А</v>
      </c>
      <c r="H178" s="65" t="str">
        <f>LEFT(E178,1)</f>
        <v>А</v>
      </c>
      <c r="I178" s="24">
        <v>764204</v>
      </c>
      <c r="J178" s="66">
        <v>4</v>
      </c>
      <c r="K178" s="24" t="s">
        <v>406</v>
      </c>
      <c r="L178" s="67" t="s">
        <v>25</v>
      </c>
      <c r="M178" s="68">
        <v>2</v>
      </c>
      <c r="N178" s="68">
        <v>0</v>
      </c>
      <c r="O178" s="68">
        <v>3</v>
      </c>
      <c r="P178" s="68">
        <v>0</v>
      </c>
      <c r="Q178" s="68">
        <v>1</v>
      </c>
      <c r="R178" s="68"/>
      <c r="S178" s="68"/>
      <c r="T178" s="68"/>
      <c r="U178" s="68"/>
      <c r="V178" s="68"/>
      <c r="W178" s="69">
        <f>SUM(M178:V178)</f>
        <v>6</v>
      </c>
      <c r="X178" s="70">
        <v>22</v>
      </c>
      <c r="Y178" s="71">
        <f>W178/X178</f>
        <v>0.27272727272727271</v>
      </c>
      <c r="Z178" s="64" t="str">
        <f>IF(W178&gt;75%*X178,"Победитель",IF(W178&gt;50%*X178,"Призёр","Участник"))</f>
        <v>Участник</v>
      </c>
    </row>
    <row r="179" spans="1:26" x14ac:dyDescent="0.35">
      <c r="A179" s="64">
        <v>173</v>
      </c>
      <c r="B179" s="24" t="s">
        <v>35</v>
      </c>
      <c r="C179" s="24" t="s">
        <v>611</v>
      </c>
      <c r="D179" s="24" t="s">
        <v>62</v>
      </c>
      <c r="E179" s="24" t="s">
        <v>169</v>
      </c>
      <c r="F179" s="65" t="str">
        <f>LEFT(C179,1)</f>
        <v>В</v>
      </c>
      <c r="G179" s="65" t="str">
        <f>LEFT(D179,1)</f>
        <v>Т</v>
      </c>
      <c r="H179" s="65" t="str">
        <f>LEFT(E179,1)</f>
        <v>С</v>
      </c>
      <c r="I179" s="24">
        <v>764207</v>
      </c>
      <c r="J179" s="66">
        <v>4</v>
      </c>
      <c r="K179" s="24" t="s">
        <v>363</v>
      </c>
      <c r="L179" s="67" t="s">
        <v>25</v>
      </c>
      <c r="M179" s="68">
        <v>3</v>
      </c>
      <c r="N179" s="68">
        <v>1</v>
      </c>
      <c r="O179" s="68">
        <v>2</v>
      </c>
      <c r="P179" s="68">
        <v>0</v>
      </c>
      <c r="Q179" s="68">
        <v>0</v>
      </c>
      <c r="R179" s="68"/>
      <c r="S179" s="68"/>
      <c r="T179" s="68"/>
      <c r="U179" s="68"/>
      <c r="V179" s="68"/>
      <c r="W179" s="69">
        <f>SUM(M179:V179)</f>
        <v>6</v>
      </c>
      <c r="X179" s="70">
        <v>22</v>
      </c>
      <c r="Y179" s="71">
        <f>W179/X179</f>
        <v>0.27272727272727271</v>
      </c>
      <c r="Z179" s="64" t="str">
        <f>IF(W179&gt;75%*X179,"Победитель",IF(W179&gt;50%*X179,"Призёр","Участник"))</f>
        <v>Участник</v>
      </c>
    </row>
    <row r="180" spans="1:26" x14ac:dyDescent="0.35">
      <c r="A180" s="64">
        <v>174</v>
      </c>
      <c r="B180" s="24" t="s">
        <v>35</v>
      </c>
      <c r="C180" s="24" t="s">
        <v>632</v>
      </c>
      <c r="D180" s="24" t="s">
        <v>88</v>
      </c>
      <c r="E180" s="24" t="s">
        <v>153</v>
      </c>
      <c r="F180" s="65" t="str">
        <f>LEFT(C180,1)</f>
        <v>Р</v>
      </c>
      <c r="G180" s="65" t="str">
        <f>LEFT(D180,1)</f>
        <v>З</v>
      </c>
      <c r="H180" s="65" t="str">
        <f>LEFT(E180,1)</f>
        <v>В</v>
      </c>
      <c r="I180" s="24">
        <v>764207</v>
      </c>
      <c r="J180" s="66">
        <v>4</v>
      </c>
      <c r="K180" s="24" t="s">
        <v>400</v>
      </c>
      <c r="L180" s="67" t="s">
        <v>25</v>
      </c>
      <c r="M180" s="68">
        <v>4</v>
      </c>
      <c r="N180" s="68">
        <v>1</v>
      </c>
      <c r="O180" s="68">
        <v>0</v>
      </c>
      <c r="P180" s="68">
        <v>0</v>
      </c>
      <c r="Q180" s="68">
        <v>1</v>
      </c>
      <c r="R180" s="68"/>
      <c r="S180" s="68"/>
      <c r="T180" s="68"/>
      <c r="U180" s="68"/>
      <c r="V180" s="68"/>
      <c r="W180" s="69">
        <f>SUM(M180:V180)</f>
        <v>6</v>
      </c>
      <c r="X180" s="70">
        <v>22</v>
      </c>
      <c r="Y180" s="71">
        <f>W180/X180</f>
        <v>0.27272727272727271</v>
      </c>
      <c r="Z180" s="64" t="str">
        <f>IF(W180&gt;75%*X180,"Победитель",IF(W180&gt;50%*X180,"Призёр","Участник"))</f>
        <v>Участник</v>
      </c>
    </row>
    <row r="181" spans="1:26" x14ac:dyDescent="0.35">
      <c r="A181" s="64">
        <v>175</v>
      </c>
      <c r="B181" s="24" t="s">
        <v>8</v>
      </c>
      <c r="C181" s="24" t="s">
        <v>683</v>
      </c>
      <c r="D181" s="24" t="s">
        <v>47</v>
      </c>
      <c r="E181" s="24" t="s">
        <v>92</v>
      </c>
      <c r="F181" s="65" t="str">
        <f>LEFT(C181,1)</f>
        <v>П</v>
      </c>
      <c r="G181" s="65" t="str">
        <f>LEFT(D181,1)</f>
        <v>А</v>
      </c>
      <c r="H181" s="65" t="str">
        <f>LEFT(E181,1)</f>
        <v>Д</v>
      </c>
      <c r="I181" s="24">
        <v>764207</v>
      </c>
      <c r="J181" s="66">
        <v>4</v>
      </c>
      <c r="K181" s="24" t="s">
        <v>684</v>
      </c>
      <c r="L181" s="67" t="s">
        <v>25</v>
      </c>
      <c r="M181" s="68">
        <v>0</v>
      </c>
      <c r="N181" s="68">
        <v>3</v>
      </c>
      <c r="O181" s="68">
        <v>1</v>
      </c>
      <c r="P181" s="68">
        <v>0</v>
      </c>
      <c r="Q181" s="68">
        <v>2</v>
      </c>
      <c r="R181" s="68"/>
      <c r="S181" s="68"/>
      <c r="T181" s="68"/>
      <c r="U181" s="68"/>
      <c r="V181" s="68"/>
      <c r="W181" s="69">
        <f>SUM(M181:V181)</f>
        <v>6</v>
      </c>
      <c r="X181" s="70">
        <v>22</v>
      </c>
      <c r="Y181" s="71">
        <f>W181/X181</f>
        <v>0.27272727272727271</v>
      </c>
      <c r="Z181" s="64" t="str">
        <f>IF(W181&gt;75%*X181,"Победитель",IF(W181&gt;50%*X181,"Призёр","Участник"))</f>
        <v>Участник</v>
      </c>
    </row>
    <row r="182" spans="1:26" x14ac:dyDescent="0.35">
      <c r="A182" s="64">
        <v>176</v>
      </c>
      <c r="B182" s="24" t="s">
        <v>35</v>
      </c>
      <c r="C182" s="24" t="s">
        <v>700</v>
      </c>
      <c r="D182" s="24" t="s">
        <v>85</v>
      </c>
      <c r="E182" s="24" t="s">
        <v>153</v>
      </c>
      <c r="F182" s="65" t="str">
        <f>LEFT(C182,1)</f>
        <v>Ш</v>
      </c>
      <c r="G182" s="65" t="str">
        <f>LEFT(D182,1)</f>
        <v>И</v>
      </c>
      <c r="H182" s="65" t="str">
        <f>LEFT(E182,1)</f>
        <v>В</v>
      </c>
      <c r="I182" s="24">
        <v>764207</v>
      </c>
      <c r="J182" s="66">
        <v>4</v>
      </c>
      <c r="K182" s="24" t="s">
        <v>701</v>
      </c>
      <c r="L182" s="67" t="s">
        <v>25</v>
      </c>
      <c r="M182" s="68">
        <v>1</v>
      </c>
      <c r="N182" s="68">
        <v>2</v>
      </c>
      <c r="O182" s="68">
        <v>2</v>
      </c>
      <c r="P182" s="68">
        <v>1</v>
      </c>
      <c r="Q182" s="68">
        <v>0</v>
      </c>
      <c r="R182" s="68"/>
      <c r="S182" s="68"/>
      <c r="T182" s="68"/>
      <c r="U182" s="68"/>
      <c r="V182" s="68"/>
      <c r="W182" s="69">
        <f>SUM(M182:V182)</f>
        <v>6</v>
      </c>
      <c r="X182" s="70">
        <v>22</v>
      </c>
      <c r="Y182" s="71">
        <f>W182/X182</f>
        <v>0.27272727272727271</v>
      </c>
      <c r="Z182" s="64" t="str">
        <f>IF(W182&gt;75%*X182,"Победитель",IF(W182&gt;50%*X182,"Призёр","Участник"))</f>
        <v>Участник</v>
      </c>
    </row>
    <row r="183" spans="1:26" x14ac:dyDescent="0.35">
      <c r="A183" s="64">
        <v>177</v>
      </c>
      <c r="B183" s="24" t="s">
        <v>35</v>
      </c>
      <c r="C183" s="24" t="s">
        <v>1028</v>
      </c>
      <c r="D183" s="24" t="s">
        <v>1029</v>
      </c>
      <c r="E183" s="24" t="s">
        <v>1030</v>
      </c>
      <c r="F183" s="65" t="str">
        <f>LEFT(C183,1)</f>
        <v>О</v>
      </c>
      <c r="G183" s="65" t="str">
        <f>LEFT(D183,1)</f>
        <v>И</v>
      </c>
      <c r="H183" s="65" t="str">
        <f>LEFT(E183,1)</f>
        <v>Т</v>
      </c>
      <c r="I183" s="72">
        <v>763103</v>
      </c>
      <c r="J183" s="66">
        <v>4</v>
      </c>
      <c r="K183" s="24" t="s">
        <v>378</v>
      </c>
      <c r="L183" s="67" t="s">
        <v>25</v>
      </c>
      <c r="M183" s="73">
        <v>0</v>
      </c>
      <c r="N183" s="73">
        <v>6</v>
      </c>
      <c r="O183" s="73">
        <v>0</v>
      </c>
      <c r="P183" s="73">
        <v>0</v>
      </c>
      <c r="Q183" s="73">
        <v>0</v>
      </c>
      <c r="R183" s="68"/>
      <c r="S183" s="68"/>
      <c r="T183" s="68"/>
      <c r="U183" s="68"/>
      <c r="V183" s="68"/>
      <c r="W183" s="69">
        <f>SUM(M183:V183)</f>
        <v>6</v>
      </c>
      <c r="X183" s="70">
        <v>22</v>
      </c>
      <c r="Y183" s="71">
        <f>W183/X183</f>
        <v>0.27272727272727271</v>
      </c>
      <c r="Z183" s="64" t="str">
        <f>IF(W183&gt;75%*X183,"Победитель",IF(W183&gt;50%*X183,"Призёр","Участник"))</f>
        <v>Участник</v>
      </c>
    </row>
    <row r="184" spans="1:26" x14ac:dyDescent="0.35">
      <c r="A184" s="64">
        <v>178</v>
      </c>
      <c r="B184" s="33" t="s">
        <v>8</v>
      </c>
      <c r="C184" s="33" t="s">
        <v>1622</v>
      </c>
      <c r="D184" s="33" t="s">
        <v>1623</v>
      </c>
      <c r="E184" s="33" t="s">
        <v>219</v>
      </c>
      <c r="F184" s="65" t="str">
        <f>LEFT(C184,1)</f>
        <v>Ц</v>
      </c>
      <c r="G184" s="65" t="str">
        <f>LEFT(D184,1)</f>
        <v>Л</v>
      </c>
      <c r="H184" s="65" t="str">
        <f>LEFT(E184,1)</f>
        <v>Е</v>
      </c>
      <c r="I184" s="33">
        <v>764201</v>
      </c>
      <c r="J184" s="76">
        <v>4</v>
      </c>
      <c r="K184" s="33" t="s">
        <v>372</v>
      </c>
      <c r="L184" s="67" t="s">
        <v>25</v>
      </c>
      <c r="M184" s="78">
        <v>0</v>
      </c>
      <c r="N184" s="78">
        <v>0</v>
      </c>
      <c r="O184" s="78">
        <v>4</v>
      </c>
      <c r="P184" s="78">
        <v>1</v>
      </c>
      <c r="Q184" s="78">
        <v>1</v>
      </c>
      <c r="R184" s="68"/>
      <c r="S184" s="68"/>
      <c r="T184" s="68"/>
      <c r="U184" s="68"/>
      <c r="V184" s="68"/>
      <c r="W184" s="69">
        <f>SUM(M184:V184)</f>
        <v>6</v>
      </c>
      <c r="X184" s="70">
        <v>22</v>
      </c>
      <c r="Y184" s="71">
        <f>W184/X184</f>
        <v>0.27272727272727271</v>
      </c>
      <c r="Z184" s="64" t="str">
        <f>IF(W184&gt;75%*X184,"Победитель",IF(W184&gt;50%*X184,"Призёр","Участник"))</f>
        <v>Участник</v>
      </c>
    </row>
    <row r="185" spans="1:26" x14ac:dyDescent="0.35">
      <c r="A185" s="64">
        <v>179</v>
      </c>
      <c r="B185" s="33" t="s">
        <v>8</v>
      </c>
      <c r="C185" s="33" t="s">
        <v>402</v>
      </c>
      <c r="D185" s="33" t="s">
        <v>389</v>
      </c>
      <c r="E185" s="33" t="s">
        <v>92</v>
      </c>
      <c r="F185" s="65" t="str">
        <f>LEFT(C185,1)</f>
        <v>К</v>
      </c>
      <c r="G185" s="65" t="str">
        <f>LEFT(D185,1)</f>
        <v>Е</v>
      </c>
      <c r="H185" s="65" t="str">
        <f>LEFT(E185,1)</f>
        <v>Д</v>
      </c>
      <c r="I185" s="33">
        <v>764201</v>
      </c>
      <c r="J185" s="76">
        <v>4</v>
      </c>
      <c r="K185" s="33" t="s">
        <v>398</v>
      </c>
      <c r="L185" s="67" t="s">
        <v>25</v>
      </c>
      <c r="M185" s="78">
        <v>0</v>
      </c>
      <c r="N185" s="78">
        <v>4</v>
      </c>
      <c r="O185" s="78">
        <v>0</v>
      </c>
      <c r="P185" s="78">
        <v>1</v>
      </c>
      <c r="Q185" s="78">
        <v>1</v>
      </c>
      <c r="R185" s="68"/>
      <c r="S185" s="68"/>
      <c r="T185" s="68"/>
      <c r="U185" s="68"/>
      <c r="V185" s="68"/>
      <c r="W185" s="69">
        <f>SUM(M185:V185)</f>
        <v>6</v>
      </c>
      <c r="X185" s="70">
        <v>22</v>
      </c>
      <c r="Y185" s="71">
        <f>W185/X185</f>
        <v>0.27272727272727271</v>
      </c>
      <c r="Z185" s="64" t="str">
        <f>IF(W185&gt;75%*X185,"Победитель",IF(W185&gt;50%*X185,"Призёр","Участник"))</f>
        <v>Участник</v>
      </c>
    </row>
    <row r="186" spans="1:26" x14ac:dyDescent="0.35">
      <c r="A186" s="64">
        <v>180</v>
      </c>
      <c r="B186" s="33" t="s">
        <v>8</v>
      </c>
      <c r="C186" s="33" t="s">
        <v>1630</v>
      </c>
      <c r="D186" s="33" t="s">
        <v>1078</v>
      </c>
      <c r="E186" s="33" t="s">
        <v>30</v>
      </c>
      <c r="F186" s="65" t="str">
        <f>LEFT(C186,1)</f>
        <v>Ф</v>
      </c>
      <c r="G186" s="65" t="str">
        <f>LEFT(D186,1)</f>
        <v>О</v>
      </c>
      <c r="H186" s="65" t="str">
        <f>LEFT(E186,1)</f>
        <v>С</v>
      </c>
      <c r="I186" s="33">
        <v>764201</v>
      </c>
      <c r="J186" s="76">
        <v>4</v>
      </c>
      <c r="K186" s="33" t="s">
        <v>406</v>
      </c>
      <c r="L186" s="67" t="s">
        <v>25</v>
      </c>
      <c r="M186" s="78">
        <v>0</v>
      </c>
      <c r="N186" s="78">
        <v>0</v>
      </c>
      <c r="O186" s="78">
        <v>4</v>
      </c>
      <c r="P186" s="78">
        <v>1</v>
      </c>
      <c r="Q186" s="78">
        <v>1</v>
      </c>
      <c r="R186" s="68"/>
      <c r="S186" s="68"/>
      <c r="T186" s="68"/>
      <c r="U186" s="68"/>
      <c r="V186" s="68"/>
      <c r="W186" s="69">
        <f>SUM(M186:V186)</f>
        <v>6</v>
      </c>
      <c r="X186" s="70">
        <v>22</v>
      </c>
      <c r="Y186" s="71">
        <f>W186/X186</f>
        <v>0.27272727272727271</v>
      </c>
      <c r="Z186" s="64" t="str">
        <f>IF(W186&gt;75%*X186,"Победитель",IF(W186&gt;50%*X186,"Призёр","Участник"))</f>
        <v>Участник</v>
      </c>
    </row>
    <row r="187" spans="1:26" x14ac:dyDescent="0.35">
      <c r="A187" s="64">
        <v>181</v>
      </c>
      <c r="B187" s="33" t="s">
        <v>35</v>
      </c>
      <c r="C187" s="33" t="s">
        <v>1632</v>
      </c>
      <c r="D187" s="33" t="s">
        <v>478</v>
      </c>
      <c r="E187" s="33" t="s">
        <v>213</v>
      </c>
      <c r="F187" s="65" t="str">
        <f>LEFT(C187,1)</f>
        <v>В</v>
      </c>
      <c r="G187" s="65" t="str">
        <f>LEFT(D187,1)</f>
        <v>М</v>
      </c>
      <c r="H187" s="65" t="str">
        <f>LEFT(E187,1)</f>
        <v>А</v>
      </c>
      <c r="I187" s="33">
        <v>764201</v>
      </c>
      <c r="J187" s="76">
        <v>4</v>
      </c>
      <c r="K187" s="33" t="s">
        <v>647</v>
      </c>
      <c r="L187" s="67" t="s">
        <v>25</v>
      </c>
      <c r="M187" s="78">
        <v>2</v>
      </c>
      <c r="N187" s="78">
        <v>3</v>
      </c>
      <c r="O187" s="78">
        <v>0</v>
      </c>
      <c r="P187" s="78">
        <v>1</v>
      </c>
      <c r="Q187" s="78">
        <v>0</v>
      </c>
      <c r="R187" s="68"/>
      <c r="S187" s="68"/>
      <c r="T187" s="68"/>
      <c r="U187" s="68"/>
      <c r="V187" s="68"/>
      <c r="W187" s="69">
        <f>SUM(M187:V187)</f>
        <v>6</v>
      </c>
      <c r="X187" s="70">
        <v>22</v>
      </c>
      <c r="Y187" s="71">
        <f>W187/X187</f>
        <v>0.27272727272727271</v>
      </c>
      <c r="Z187" s="64" t="str">
        <f>IF(W187&gt;75%*X187,"Победитель",IF(W187&gt;50%*X187,"Призёр","Участник"))</f>
        <v>Участник</v>
      </c>
    </row>
    <row r="188" spans="1:26" x14ac:dyDescent="0.35">
      <c r="A188" s="64">
        <v>182</v>
      </c>
      <c r="B188" s="24" t="s">
        <v>35</v>
      </c>
      <c r="C188" s="24" t="s">
        <v>141</v>
      </c>
      <c r="D188" s="24" t="s">
        <v>142</v>
      </c>
      <c r="E188" s="24" t="s">
        <v>70</v>
      </c>
      <c r="F188" s="65" t="str">
        <f>LEFT(C188,1)</f>
        <v>С</v>
      </c>
      <c r="G188" s="65" t="str">
        <f>LEFT(D188,1)</f>
        <v>Д</v>
      </c>
      <c r="H188" s="65" t="str">
        <f>LEFT(E188,1)</f>
        <v>Д</v>
      </c>
      <c r="I188" s="24">
        <v>764205</v>
      </c>
      <c r="J188" s="66">
        <v>4</v>
      </c>
      <c r="K188" s="24" t="s">
        <v>143</v>
      </c>
      <c r="L188" s="67" t="s">
        <v>25</v>
      </c>
      <c r="M188" s="68">
        <v>2</v>
      </c>
      <c r="N188" s="68">
        <v>3</v>
      </c>
      <c r="O188" s="68">
        <v>0</v>
      </c>
      <c r="P188" s="68">
        <v>0</v>
      </c>
      <c r="Q188" s="68">
        <v>0</v>
      </c>
      <c r="R188" s="68"/>
      <c r="S188" s="68"/>
      <c r="T188" s="68"/>
      <c r="U188" s="68"/>
      <c r="V188" s="68"/>
      <c r="W188" s="69">
        <f>SUM(M188:V188)</f>
        <v>5</v>
      </c>
      <c r="X188" s="70">
        <v>22</v>
      </c>
      <c r="Y188" s="71">
        <f>W188/X188</f>
        <v>0.22727272727272727</v>
      </c>
      <c r="Z188" s="64" t="str">
        <f>IF(W188&gt;75%*X188,"Победитель",IF(W188&gt;50%*X188,"Призёр","Участник"))</f>
        <v>Участник</v>
      </c>
    </row>
    <row r="189" spans="1:26" x14ac:dyDescent="0.35">
      <c r="A189" s="64">
        <v>183</v>
      </c>
      <c r="B189" s="24" t="s">
        <v>8</v>
      </c>
      <c r="C189" s="24" t="s">
        <v>630</v>
      </c>
      <c r="D189" s="24" t="s">
        <v>91</v>
      </c>
      <c r="E189" s="24" t="s">
        <v>288</v>
      </c>
      <c r="F189" s="65" t="str">
        <f>LEFT(C189,1)</f>
        <v>П</v>
      </c>
      <c r="G189" s="65" t="str">
        <f>LEFT(D189,1)</f>
        <v>М</v>
      </c>
      <c r="H189" s="65" t="str">
        <f>LEFT(E189,1)</f>
        <v>А</v>
      </c>
      <c r="I189" s="24">
        <v>764207</v>
      </c>
      <c r="J189" s="66">
        <v>4</v>
      </c>
      <c r="K189" s="24" t="s">
        <v>396</v>
      </c>
      <c r="L189" s="67" t="s">
        <v>25</v>
      </c>
      <c r="M189" s="68">
        <v>3</v>
      </c>
      <c r="N189" s="68">
        <v>0</v>
      </c>
      <c r="O189" s="68">
        <v>0</v>
      </c>
      <c r="P189" s="68">
        <v>2</v>
      </c>
      <c r="Q189" s="68">
        <v>0</v>
      </c>
      <c r="R189" s="68"/>
      <c r="S189" s="68"/>
      <c r="T189" s="68"/>
      <c r="U189" s="68"/>
      <c r="V189" s="68"/>
      <c r="W189" s="69">
        <f>SUM(M189:V189)</f>
        <v>5</v>
      </c>
      <c r="X189" s="70">
        <v>22</v>
      </c>
      <c r="Y189" s="71">
        <f>W189/X189</f>
        <v>0.22727272727272727</v>
      </c>
      <c r="Z189" s="64" t="str">
        <f>IF(W189&gt;75%*X189,"Победитель",IF(W189&gt;50%*X189,"Призёр","Участник"))</f>
        <v>Участник</v>
      </c>
    </row>
    <row r="190" spans="1:26" x14ac:dyDescent="0.35">
      <c r="A190" s="64">
        <v>184</v>
      </c>
      <c r="B190" s="24" t="s">
        <v>8</v>
      </c>
      <c r="C190" s="24" t="s">
        <v>1605</v>
      </c>
      <c r="D190" s="24" t="s">
        <v>174</v>
      </c>
      <c r="E190" s="24" t="s">
        <v>17</v>
      </c>
      <c r="F190" s="65" t="str">
        <f>LEFT(C190,1)</f>
        <v>З</v>
      </c>
      <c r="G190" s="65" t="str">
        <f>LEFT(D190,1)</f>
        <v>А</v>
      </c>
      <c r="H190" s="65" t="str">
        <f>LEFT(E190,1)</f>
        <v>В</v>
      </c>
      <c r="I190" s="24">
        <v>764202</v>
      </c>
      <c r="J190" s="66">
        <v>4</v>
      </c>
      <c r="K190" s="24" t="s">
        <v>366</v>
      </c>
      <c r="L190" s="67" t="s">
        <v>25</v>
      </c>
      <c r="M190" s="68">
        <v>0</v>
      </c>
      <c r="N190" s="68">
        <v>4</v>
      </c>
      <c r="O190" s="68">
        <v>0</v>
      </c>
      <c r="P190" s="68">
        <v>0</v>
      </c>
      <c r="Q190" s="68">
        <v>1</v>
      </c>
      <c r="R190" s="68"/>
      <c r="S190" s="68"/>
      <c r="T190" s="68"/>
      <c r="U190" s="68"/>
      <c r="V190" s="68"/>
      <c r="W190" s="69">
        <f>SUM(M190:V190)</f>
        <v>5</v>
      </c>
      <c r="X190" s="70">
        <v>22</v>
      </c>
      <c r="Y190" s="71">
        <f>W190/X190</f>
        <v>0.22727272727272727</v>
      </c>
      <c r="Z190" s="64" t="str">
        <f>IF(W190&gt;75%*X190,"Победитель",IF(W190&gt;50%*X190,"Призёр","Участник"))</f>
        <v>Участник</v>
      </c>
    </row>
    <row r="191" spans="1:26" x14ac:dyDescent="0.35">
      <c r="A191" s="64">
        <v>185</v>
      </c>
      <c r="B191" s="24" t="s">
        <v>8</v>
      </c>
      <c r="C191" s="24" t="s">
        <v>921</v>
      </c>
      <c r="D191" s="24" t="s">
        <v>40</v>
      </c>
      <c r="E191" s="24" t="s">
        <v>110</v>
      </c>
      <c r="F191" s="65" t="str">
        <f>LEFT(C191,1)</f>
        <v>Д</v>
      </c>
      <c r="G191" s="65" t="str">
        <f>LEFT(D191,1)</f>
        <v>А</v>
      </c>
      <c r="H191" s="65" t="str">
        <f>LEFT(E191,1)</f>
        <v>А</v>
      </c>
      <c r="I191" s="24">
        <v>764202</v>
      </c>
      <c r="J191" s="66">
        <v>4</v>
      </c>
      <c r="K191" s="24" t="s">
        <v>369</v>
      </c>
      <c r="L191" s="67" t="s">
        <v>25</v>
      </c>
      <c r="M191" s="68">
        <v>0</v>
      </c>
      <c r="N191" s="68">
        <v>0</v>
      </c>
      <c r="O191" s="68">
        <v>4</v>
      </c>
      <c r="P191" s="68">
        <v>0</v>
      </c>
      <c r="Q191" s="68">
        <v>1</v>
      </c>
      <c r="R191" s="68"/>
      <c r="S191" s="68"/>
      <c r="T191" s="68"/>
      <c r="U191" s="68"/>
      <c r="V191" s="68"/>
      <c r="W191" s="69">
        <f>SUM(M191:V191)</f>
        <v>5</v>
      </c>
      <c r="X191" s="70">
        <v>22</v>
      </c>
      <c r="Y191" s="71">
        <f>W191/X191</f>
        <v>0.22727272727272727</v>
      </c>
      <c r="Z191" s="64" t="str">
        <f>IF(W191&gt;75%*X191,"Победитель",IF(W191&gt;50%*X191,"Призёр","Участник"))</f>
        <v>Участник</v>
      </c>
    </row>
    <row r="192" spans="1:26" x14ac:dyDescent="0.35">
      <c r="A192" s="64">
        <v>186</v>
      </c>
      <c r="B192" s="24" t="s">
        <v>35</v>
      </c>
      <c r="C192" s="24" t="s">
        <v>930</v>
      </c>
      <c r="D192" s="24" t="s">
        <v>210</v>
      </c>
      <c r="E192" s="24" t="s">
        <v>213</v>
      </c>
      <c r="F192" s="65" t="str">
        <f>LEFT(C192,1)</f>
        <v>П</v>
      </c>
      <c r="G192" s="65" t="str">
        <f>LEFT(D192,1)</f>
        <v>К</v>
      </c>
      <c r="H192" s="65" t="str">
        <f>LEFT(E192,1)</f>
        <v>А</v>
      </c>
      <c r="I192" s="24">
        <v>764202</v>
      </c>
      <c r="J192" s="66">
        <v>4</v>
      </c>
      <c r="K192" s="24" t="s">
        <v>396</v>
      </c>
      <c r="L192" s="67" t="s">
        <v>25</v>
      </c>
      <c r="M192" s="68">
        <v>1</v>
      </c>
      <c r="N192" s="68">
        <v>0</v>
      </c>
      <c r="O192" s="68">
        <v>2</v>
      </c>
      <c r="P192" s="68">
        <v>1</v>
      </c>
      <c r="Q192" s="68">
        <v>1</v>
      </c>
      <c r="R192" s="68"/>
      <c r="S192" s="68"/>
      <c r="T192" s="68"/>
      <c r="U192" s="68"/>
      <c r="V192" s="68"/>
      <c r="W192" s="69">
        <f>SUM(M192:V192)</f>
        <v>5</v>
      </c>
      <c r="X192" s="70">
        <v>22</v>
      </c>
      <c r="Y192" s="71">
        <f>W192/X192</f>
        <v>0.22727272727272727</v>
      </c>
      <c r="Z192" s="64" t="str">
        <f>IF(W192&gt;75%*X192,"Победитель",IF(W192&gt;50%*X192,"Призёр","Участник"))</f>
        <v>Участник</v>
      </c>
    </row>
    <row r="193" spans="1:26" x14ac:dyDescent="0.35">
      <c r="A193" s="64">
        <v>187</v>
      </c>
      <c r="B193" s="33" t="s">
        <v>35</v>
      </c>
      <c r="C193" s="33" t="s">
        <v>1633</v>
      </c>
      <c r="D193" s="33" t="s">
        <v>923</v>
      </c>
      <c r="E193" s="33" t="s">
        <v>492</v>
      </c>
      <c r="F193" s="65" t="str">
        <f>LEFT(C193,1)</f>
        <v>Г</v>
      </c>
      <c r="G193" s="65" t="str">
        <f>LEFT(D193,1)</f>
        <v>С</v>
      </c>
      <c r="H193" s="65" t="str">
        <f>LEFT(E193,1)</f>
        <v>А</v>
      </c>
      <c r="I193" s="33">
        <v>764201</v>
      </c>
      <c r="J193" s="76">
        <v>4</v>
      </c>
      <c r="K193" s="33" t="s">
        <v>649</v>
      </c>
      <c r="L193" s="67" t="s">
        <v>25</v>
      </c>
      <c r="M193" s="78">
        <v>0</v>
      </c>
      <c r="N193" s="78">
        <v>5</v>
      </c>
      <c r="O193" s="78">
        <v>0</v>
      </c>
      <c r="P193" s="78">
        <v>0</v>
      </c>
      <c r="Q193" s="78">
        <v>0</v>
      </c>
      <c r="R193" s="68"/>
      <c r="S193" s="68"/>
      <c r="T193" s="68"/>
      <c r="U193" s="68"/>
      <c r="V193" s="68"/>
      <c r="W193" s="69">
        <f>SUM(M193:V193)</f>
        <v>5</v>
      </c>
      <c r="X193" s="70">
        <v>22</v>
      </c>
      <c r="Y193" s="71">
        <f>W193/X193</f>
        <v>0.22727272727272727</v>
      </c>
      <c r="Z193" s="64" t="str">
        <f>IF(W193&gt;75%*X193,"Победитель",IF(W193&gt;50%*X193,"Призёр","Участник"))</f>
        <v>Участник</v>
      </c>
    </row>
    <row r="194" spans="1:26" x14ac:dyDescent="0.35">
      <c r="A194" s="64">
        <v>188</v>
      </c>
      <c r="B194" s="24" t="s">
        <v>35</v>
      </c>
      <c r="C194" s="24" t="s">
        <v>611</v>
      </c>
      <c r="D194" s="24" t="s">
        <v>82</v>
      </c>
      <c r="E194" s="24" t="s">
        <v>77</v>
      </c>
      <c r="F194" s="65" t="str">
        <f>LEFT(C194,1)</f>
        <v>В</v>
      </c>
      <c r="G194" s="65" t="str">
        <f>LEFT(D194,1)</f>
        <v>Н</v>
      </c>
      <c r="H194" s="65" t="str">
        <f>LEFT(E194,1)</f>
        <v>А</v>
      </c>
      <c r="I194" s="24">
        <v>764206</v>
      </c>
      <c r="J194" s="66">
        <v>4</v>
      </c>
      <c r="K194" s="24" t="s">
        <v>1317</v>
      </c>
      <c r="L194" s="67" t="s">
        <v>25</v>
      </c>
      <c r="M194" s="68">
        <v>1</v>
      </c>
      <c r="N194" s="68">
        <v>2</v>
      </c>
      <c r="O194" s="68">
        <v>2</v>
      </c>
      <c r="P194" s="68">
        <v>0</v>
      </c>
      <c r="Q194" s="68">
        <v>0</v>
      </c>
      <c r="R194" s="68"/>
      <c r="S194" s="68"/>
      <c r="T194" s="68"/>
      <c r="U194" s="68"/>
      <c r="V194" s="68"/>
      <c r="W194" s="69">
        <f>SUM(M194:V194)</f>
        <v>5</v>
      </c>
      <c r="X194" s="70">
        <v>22</v>
      </c>
      <c r="Y194" s="71">
        <f>W194/X194</f>
        <v>0.22727272727272727</v>
      </c>
      <c r="Z194" s="64" t="str">
        <f>IF(W194&gt;75%*X194,"Победитель",IF(W194&gt;50%*X194,"Призёр","Участник"))</f>
        <v>Участник</v>
      </c>
    </row>
    <row r="195" spans="1:26" x14ac:dyDescent="0.35">
      <c r="A195" s="64">
        <v>189</v>
      </c>
      <c r="B195" s="24" t="s">
        <v>35</v>
      </c>
      <c r="C195" s="24" t="s">
        <v>1174</v>
      </c>
      <c r="D195" s="24" t="s">
        <v>696</v>
      </c>
      <c r="E195" s="24" t="s">
        <v>77</v>
      </c>
      <c r="F195" s="65" t="str">
        <f>LEFT(C195,1)</f>
        <v>П</v>
      </c>
      <c r="G195" s="65" t="str">
        <f>LEFT(D195,1)</f>
        <v>С</v>
      </c>
      <c r="H195" s="65" t="str">
        <f>LEFT(E195,1)</f>
        <v>А</v>
      </c>
      <c r="I195" s="24">
        <v>764206</v>
      </c>
      <c r="J195" s="66">
        <v>4</v>
      </c>
      <c r="K195" s="24" t="s">
        <v>1342</v>
      </c>
      <c r="L195" s="67" t="s">
        <v>25</v>
      </c>
      <c r="M195" s="68">
        <v>1</v>
      </c>
      <c r="N195" s="68">
        <v>0</v>
      </c>
      <c r="O195" s="68">
        <v>2</v>
      </c>
      <c r="P195" s="68">
        <v>1</v>
      </c>
      <c r="Q195" s="68">
        <v>1</v>
      </c>
      <c r="R195" s="68"/>
      <c r="S195" s="68"/>
      <c r="T195" s="68"/>
      <c r="U195" s="68"/>
      <c r="V195" s="68"/>
      <c r="W195" s="69">
        <f>SUM(M195:V195)</f>
        <v>5</v>
      </c>
      <c r="X195" s="70">
        <v>22</v>
      </c>
      <c r="Y195" s="71">
        <f>W195/X195</f>
        <v>0.22727272727272727</v>
      </c>
      <c r="Z195" s="64" t="str">
        <f>IF(W195&gt;75%*X195,"Победитель",IF(W195&gt;50%*X195,"Призёр","Участник"))</f>
        <v>Участник</v>
      </c>
    </row>
    <row r="196" spans="1:26" x14ac:dyDescent="0.35">
      <c r="A196" s="64">
        <v>190</v>
      </c>
      <c r="B196" s="24" t="s">
        <v>35</v>
      </c>
      <c r="C196" s="24" t="s">
        <v>1344</v>
      </c>
      <c r="D196" s="24" t="s">
        <v>294</v>
      </c>
      <c r="E196" s="24" t="s">
        <v>213</v>
      </c>
      <c r="F196" s="65" t="str">
        <f>LEFT(C196,1)</f>
        <v>Б</v>
      </c>
      <c r="G196" s="65" t="str">
        <f>LEFT(D196,1)</f>
        <v>Г</v>
      </c>
      <c r="H196" s="65" t="str">
        <f>LEFT(E196,1)</f>
        <v>А</v>
      </c>
      <c r="I196" s="24">
        <v>764206</v>
      </c>
      <c r="J196" s="66">
        <v>4</v>
      </c>
      <c r="K196" s="24" t="s">
        <v>1345</v>
      </c>
      <c r="L196" s="67" t="s">
        <v>25</v>
      </c>
      <c r="M196" s="68">
        <v>1</v>
      </c>
      <c r="N196" s="68">
        <v>2</v>
      </c>
      <c r="O196" s="68">
        <v>0</v>
      </c>
      <c r="P196" s="68">
        <v>1</v>
      </c>
      <c r="Q196" s="68">
        <v>1</v>
      </c>
      <c r="R196" s="68"/>
      <c r="S196" s="68"/>
      <c r="T196" s="68"/>
      <c r="U196" s="68"/>
      <c r="V196" s="68"/>
      <c r="W196" s="69">
        <f>SUM(M196:V196)</f>
        <v>5</v>
      </c>
      <c r="X196" s="70">
        <v>22</v>
      </c>
      <c r="Y196" s="71">
        <f>W196/X196</f>
        <v>0.22727272727272727</v>
      </c>
      <c r="Z196" s="64" t="str">
        <f>IF(W196&gt;75%*X196,"Победитель",IF(W196&gt;50%*X196,"Призёр","Участник"))</f>
        <v>Участник</v>
      </c>
    </row>
    <row r="197" spans="1:26" x14ac:dyDescent="0.35">
      <c r="A197" s="64">
        <v>191</v>
      </c>
      <c r="B197" s="24" t="s">
        <v>8</v>
      </c>
      <c r="C197" s="24" t="s">
        <v>108</v>
      </c>
      <c r="D197" s="24" t="s">
        <v>109</v>
      </c>
      <c r="E197" s="24" t="s">
        <v>110</v>
      </c>
      <c r="F197" s="65" t="str">
        <f>LEFT(C197,1)</f>
        <v>К</v>
      </c>
      <c r="G197" s="65" t="str">
        <f>LEFT(D197,1)</f>
        <v>Д</v>
      </c>
      <c r="H197" s="65" t="str">
        <f>LEFT(E197,1)</f>
        <v>А</v>
      </c>
      <c r="I197" s="24">
        <v>764205</v>
      </c>
      <c r="J197" s="66">
        <v>4</v>
      </c>
      <c r="K197" s="24" t="s">
        <v>111</v>
      </c>
      <c r="L197" s="67" t="s">
        <v>25</v>
      </c>
      <c r="M197" s="68">
        <v>3</v>
      </c>
      <c r="N197" s="68">
        <v>0</v>
      </c>
      <c r="O197" s="68">
        <v>0</v>
      </c>
      <c r="P197" s="68">
        <v>0</v>
      </c>
      <c r="Q197" s="68">
        <v>1</v>
      </c>
      <c r="R197" s="68"/>
      <c r="S197" s="68"/>
      <c r="T197" s="68"/>
      <c r="U197" s="68"/>
      <c r="V197" s="68"/>
      <c r="W197" s="69">
        <f>SUM(M197:V197)</f>
        <v>4</v>
      </c>
      <c r="X197" s="70">
        <v>22</v>
      </c>
      <c r="Y197" s="71">
        <f>W197/X197</f>
        <v>0.18181818181818182</v>
      </c>
      <c r="Z197" s="64" t="str">
        <f>IF(W197&gt;75%*X197,"Победитель",IF(W197&gt;50%*X197,"Призёр","Участник"))</f>
        <v>Участник</v>
      </c>
    </row>
    <row r="198" spans="1:26" x14ac:dyDescent="0.35">
      <c r="A198" s="64">
        <v>192</v>
      </c>
      <c r="B198" s="24" t="s">
        <v>8</v>
      </c>
      <c r="C198" s="24" t="s">
        <v>120</v>
      </c>
      <c r="D198" s="24" t="s">
        <v>121</v>
      </c>
      <c r="E198" s="24" t="s">
        <v>122</v>
      </c>
      <c r="F198" s="65" t="str">
        <f>LEFT(C198,1)</f>
        <v>Л</v>
      </c>
      <c r="G198" s="65" t="str">
        <f>LEFT(D198,1)</f>
        <v>И</v>
      </c>
      <c r="H198" s="65" t="str">
        <f>LEFT(E198,1)</f>
        <v>В</v>
      </c>
      <c r="I198" s="24">
        <v>764205</v>
      </c>
      <c r="J198" s="66">
        <v>4</v>
      </c>
      <c r="K198" s="24" t="s">
        <v>123</v>
      </c>
      <c r="L198" s="67" t="s">
        <v>25</v>
      </c>
      <c r="M198" s="68">
        <v>2</v>
      </c>
      <c r="N198" s="68">
        <v>2</v>
      </c>
      <c r="O198" s="68">
        <v>0</v>
      </c>
      <c r="P198" s="68">
        <v>0</v>
      </c>
      <c r="Q198" s="68">
        <v>0</v>
      </c>
      <c r="R198" s="68"/>
      <c r="S198" s="68"/>
      <c r="T198" s="68"/>
      <c r="U198" s="68"/>
      <c r="V198" s="68"/>
      <c r="W198" s="69">
        <f>SUM(M198:V198)</f>
        <v>4</v>
      </c>
      <c r="X198" s="70">
        <v>22</v>
      </c>
      <c r="Y198" s="71">
        <f>W198/X198</f>
        <v>0.18181818181818182</v>
      </c>
      <c r="Z198" s="64" t="str">
        <f>IF(W198&gt;75%*X198,"Победитель",IF(W198&gt;50%*X198,"Призёр","Участник"))</f>
        <v>Участник</v>
      </c>
    </row>
    <row r="199" spans="1:26" x14ac:dyDescent="0.35">
      <c r="A199" s="64">
        <v>193</v>
      </c>
      <c r="B199" s="24" t="s">
        <v>8</v>
      </c>
      <c r="C199" s="24" t="s">
        <v>395</v>
      </c>
      <c r="D199" s="24" t="s">
        <v>242</v>
      </c>
      <c r="E199" s="24" t="s">
        <v>30</v>
      </c>
      <c r="F199" s="65" t="str">
        <f>LEFT(C199,1)</f>
        <v>Б</v>
      </c>
      <c r="G199" s="65" t="str">
        <f>LEFT(D199,1)</f>
        <v>Е</v>
      </c>
      <c r="H199" s="65" t="str">
        <f>LEFT(E199,1)</f>
        <v>С</v>
      </c>
      <c r="I199" s="24">
        <v>764204</v>
      </c>
      <c r="J199" s="66">
        <v>4</v>
      </c>
      <c r="K199" s="24" t="s">
        <v>396</v>
      </c>
      <c r="L199" s="67" t="s">
        <v>25</v>
      </c>
      <c r="M199" s="68">
        <v>2</v>
      </c>
      <c r="N199" s="68">
        <v>2</v>
      </c>
      <c r="O199" s="68">
        <v>0</v>
      </c>
      <c r="P199" s="68">
        <v>0</v>
      </c>
      <c r="Q199" s="68">
        <v>0</v>
      </c>
      <c r="R199" s="68"/>
      <c r="S199" s="68"/>
      <c r="T199" s="68"/>
      <c r="U199" s="68"/>
      <c r="V199" s="68"/>
      <c r="W199" s="69">
        <f>SUM(M199:V199)</f>
        <v>4</v>
      </c>
      <c r="X199" s="70">
        <v>22</v>
      </c>
      <c r="Y199" s="71">
        <f>W199/X199</f>
        <v>0.18181818181818182</v>
      </c>
      <c r="Z199" s="64" t="str">
        <f>IF(W199&gt;75%*X199,"Победитель",IF(W199&gt;50%*X199,"Призёр","Участник"))</f>
        <v>Участник</v>
      </c>
    </row>
    <row r="200" spans="1:26" x14ac:dyDescent="0.35">
      <c r="A200" s="64">
        <v>194</v>
      </c>
      <c r="B200" s="24" t="s">
        <v>35</v>
      </c>
      <c r="C200" s="24" t="s">
        <v>610</v>
      </c>
      <c r="D200" s="24" t="s">
        <v>156</v>
      </c>
      <c r="E200" s="24" t="s">
        <v>73</v>
      </c>
      <c r="F200" s="65" t="str">
        <f>LEFT(C200,1)</f>
        <v>Б</v>
      </c>
      <c r="G200" s="65" t="str">
        <f>LEFT(D200,1)</f>
        <v>А</v>
      </c>
      <c r="H200" s="65" t="str">
        <f>LEFT(E200,1)</f>
        <v>А</v>
      </c>
      <c r="I200" s="24">
        <v>764207</v>
      </c>
      <c r="J200" s="66">
        <v>4</v>
      </c>
      <c r="K200" s="24" t="s">
        <v>361</v>
      </c>
      <c r="L200" s="67" t="s">
        <v>25</v>
      </c>
      <c r="M200" s="68">
        <v>2</v>
      </c>
      <c r="N200" s="68">
        <v>1</v>
      </c>
      <c r="O200" s="68">
        <v>1</v>
      </c>
      <c r="P200" s="68">
        <v>0</v>
      </c>
      <c r="Q200" s="68">
        <v>0</v>
      </c>
      <c r="R200" s="68"/>
      <c r="S200" s="68"/>
      <c r="T200" s="68"/>
      <c r="U200" s="68"/>
      <c r="V200" s="68"/>
      <c r="W200" s="69">
        <f>SUM(M200:V200)</f>
        <v>4</v>
      </c>
      <c r="X200" s="70">
        <v>22</v>
      </c>
      <c r="Y200" s="71">
        <f>W200/X200</f>
        <v>0.18181818181818182</v>
      </c>
      <c r="Z200" s="64" t="str">
        <f>IF(W200&gt;75%*X200,"Победитель",IF(W200&gt;50%*X200,"Призёр","Участник"))</f>
        <v>Участник</v>
      </c>
    </row>
    <row r="201" spans="1:26" x14ac:dyDescent="0.35">
      <c r="A201" s="64">
        <v>195</v>
      </c>
      <c r="B201" s="24" t="s">
        <v>8</v>
      </c>
      <c r="C201" s="24" t="s">
        <v>622</v>
      </c>
      <c r="D201" s="24" t="s">
        <v>128</v>
      </c>
      <c r="E201" s="24" t="s">
        <v>283</v>
      </c>
      <c r="F201" s="65" t="str">
        <f>LEFT(C201,1)</f>
        <v>К</v>
      </c>
      <c r="G201" s="65" t="str">
        <f>LEFT(D201,1)</f>
        <v>В</v>
      </c>
      <c r="H201" s="65" t="str">
        <f>LEFT(E201,1)</f>
        <v>И</v>
      </c>
      <c r="I201" s="24">
        <v>764207</v>
      </c>
      <c r="J201" s="66">
        <v>4</v>
      </c>
      <c r="K201" s="24" t="s">
        <v>384</v>
      </c>
      <c r="L201" s="67" t="s">
        <v>25</v>
      </c>
      <c r="M201" s="68">
        <v>3</v>
      </c>
      <c r="N201" s="68">
        <v>1</v>
      </c>
      <c r="O201" s="68">
        <v>0</v>
      </c>
      <c r="P201" s="68">
        <v>0</v>
      </c>
      <c r="Q201" s="68">
        <v>0</v>
      </c>
      <c r="R201" s="68"/>
      <c r="S201" s="68"/>
      <c r="T201" s="68"/>
      <c r="U201" s="68"/>
      <c r="V201" s="68"/>
      <c r="W201" s="69">
        <f>SUM(M201:V201)</f>
        <v>4</v>
      </c>
      <c r="X201" s="70">
        <v>22</v>
      </c>
      <c r="Y201" s="71">
        <f>W201/X201</f>
        <v>0.18181818181818182</v>
      </c>
      <c r="Z201" s="64" t="str">
        <f>IF(W201&gt;75%*X201,"Победитель",IF(W201&gt;50%*X201,"Призёр","Участник"))</f>
        <v>Участник</v>
      </c>
    </row>
    <row r="202" spans="1:26" x14ac:dyDescent="0.35">
      <c r="A202" s="64">
        <v>196</v>
      </c>
      <c r="B202" s="24" t="s">
        <v>35</v>
      </c>
      <c r="C202" s="24" t="s">
        <v>626</v>
      </c>
      <c r="D202" s="24" t="s">
        <v>340</v>
      </c>
      <c r="E202" s="24" t="s">
        <v>627</v>
      </c>
      <c r="F202" s="65" t="str">
        <f>LEFT(C202,1)</f>
        <v>М</v>
      </c>
      <c r="G202" s="65" t="str">
        <f>LEFT(D202,1)</f>
        <v>В</v>
      </c>
      <c r="H202" s="65" t="str">
        <f>LEFT(E202,1)</f>
        <v>И</v>
      </c>
      <c r="I202" s="24">
        <v>764207</v>
      </c>
      <c r="J202" s="66">
        <v>4</v>
      </c>
      <c r="K202" s="24" t="s">
        <v>392</v>
      </c>
      <c r="L202" s="67" t="s">
        <v>25</v>
      </c>
      <c r="M202" s="68">
        <v>1</v>
      </c>
      <c r="N202" s="68">
        <v>2</v>
      </c>
      <c r="O202" s="68">
        <v>0</v>
      </c>
      <c r="P202" s="68">
        <v>0</v>
      </c>
      <c r="Q202" s="68">
        <v>1</v>
      </c>
      <c r="R202" s="68"/>
      <c r="S202" s="68"/>
      <c r="T202" s="68"/>
      <c r="U202" s="68"/>
      <c r="V202" s="68"/>
      <c r="W202" s="69">
        <f>SUM(M202:V202)</f>
        <v>4</v>
      </c>
      <c r="X202" s="70">
        <v>22</v>
      </c>
      <c r="Y202" s="71">
        <f>W202/X202</f>
        <v>0.18181818181818182</v>
      </c>
      <c r="Z202" s="64" t="str">
        <f>IF(W202&gt;75%*X202,"Победитель",IF(W202&gt;50%*X202,"Призёр","Участник"))</f>
        <v>Участник</v>
      </c>
    </row>
    <row r="203" spans="1:26" x14ac:dyDescent="0.35">
      <c r="A203" s="64">
        <v>197</v>
      </c>
      <c r="B203" s="24" t="s">
        <v>8</v>
      </c>
      <c r="C203" s="24" t="s">
        <v>640</v>
      </c>
      <c r="D203" s="24" t="s">
        <v>641</v>
      </c>
      <c r="E203" s="24" t="s">
        <v>122</v>
      </c>
      <c r="F203" s="65" t="str">
        <f>LEFT(C203,1)</f>
        <v>Я</v>
      </c>
      <c r="G203" s="65" t="str">
        <f>LEFT(D203,1)</f>
        <v>П</v>
      </c>
      <c r="H203" s="65" t="str">
        <f>LEFT(E203,1)</f>
        <v>В</v>
      </c>
      <c r="I203" s="24">
        <v>764207</v>
      </c>
      <c r="J203" s="66">
        <v>4</v>
      </c>
      <c r="K203" s="24" t="s">
        <v>412</v>
      </c>
      <c r="L203" s="67" t="s">
        <v>25</v>
      </c>
      <c r="M203" s="68">
        <v>3</v>
      </c>
      <c r="N203" s="68">
        <v>0</v>
      </c>
      <c r="O203" s="68">
        <v>0</v>
      </c>
      <c r="P203" s="68">
        <v>0</v>
      </c>
      <c r="Q203" s="68">
        <v>1</v>
      </c>
      <c r="R203" s="68"/>
      <c r="S203" s="68"/>
      <c r="T203" s="68"/>
      <c r="U203" s="68"/>
      <c r="V203" s="68"/>
      <c r="W203" s="69">
        <f>SUM(M203:V203)</f>
        <v>4</v>
      </c>
      <c r="X203" s="70">
        <v>22</v>
      </c>
      <c r="Y203" s="71">
        <f>W203/X203</f>
        <v>0.18181818181818182</v>
      </c>
      <c r="Z203" s="64" t="str">
        <f>IF(W203&gt;75%*X203,"Победитель",IF(W203&gt;50%*X203,"Призёр","Участник"))</f>
        <v>Участник</v>
      </c>
    </row>
    <row r="204" spans="1:26" x14ac:dyDescent="0.35">
      <c r="A204" s="64">
        <v>198</v>
      </c>
      <c r="B204" s="24" t="s">
        <v>35</v>
      </c>
      <c r="C204" s="24" t="s">
        <v>669</v>
      </c>
      <c r="D204" s="24" t="s">
        <v>478</v>
      </c>
      <c r="E204" s="24" t="s">
        <v>213</v>
      </c>
      <c r="F204" s="65" t="str">
        <f>LEFT(C204,1)</f>
        <v>И</v>
      </c>
      <c r="G204" s="65" t="str">
        <f>LEFT(D204,1)</f>
        <v>М</v>
      </c>
      <c r="H204" s="65" t="str">
        <f>LEFT(E204,1)</f>
        <v>А</v>
      </c>
      <c r="I204" s="24">
        <v>764207</v>
      </c>
      <c r="J204" s="66">
        <v>4</v>
      </c>
      <c r="K204" s="24" t="s">
        <v>670</v>
      </c>
      <c r="L204" s="67" t="s">
        <v>25</v>
      </c>
      <c r="M204" s="68">
        <v>0</v>
      </c>
      <c r="N204" s="68">
        <v>3</v>
      </c>
      <c r="O204" s="68">
        <v>0</v>
      </c>
      <c r="P204" s="68">
        <v>0</v>
      </c>
      <c r="Q204" s="68">
        <v>1</v>
      </c>
      <c r="R204" s="68"/>
      <c r="S204" s="68"/>
      <c r="T204" s="68"/>
      <c r="U204" s="68"/>
      <c r="V204" s="68"/>
      <c r="W204" s="69">
        <f>SUM(M204:V204)</f>
        <v>4</v>
      </c>
      <c r="X204" s="70">
        <v>22</v>
      </c>
      <c r="Y204" s="71">
        <f>W204/X204</f>
        <v>0.18181818181818182</v>
      </c>
      <c r="Z204" s="64" t="str">
        <f>IF(W204&gt;75%*X204,"Победитель",IF(W204&gt;50%*X204,"Призёр","Участник"))</f>
        <v>Участник</v>
      </c>
    </row>
    <row r="205" spans="1:26" x14ac:dyDescent="0.35">
      <c r="A205" s="64">
        <v>199</v>
      </c>
      <c r="B205" s="24" t="s">
        <v>35</v>
      </c>
      <c r="C205" s="24" t="s">
        <v>1604</v>
      </c>
      <c r="D205" s="24" t="s">
        <v>846</v>
      </c>
      <c r="E205" s="24" t="s">
        <v>73</v>
      </c>
      <c r="F205" s="65" t="str">
        <f>LEFT(C205,1)</f>
        <v>Ф</v>
      </c>
      <c r="G205" s="65" t="str">
        <f>LEFT(D205,1)</f>
        <v>Д</v>
      </c>
      <c r="H205" s="65" t="str">
        <f>LEFT(E205,1)</f>
        <v>А</v>
      </c>
      <c r="I205" s="24">
        <v>764202</v>
      </c>
      <c r="J205" s="66">
        <v>4</v>
      </c>
      <c r="K205" s="24" t="s">
        <v>361</v>
      </c>
      <c r="L205" s="67" t="s">
        <v>25</v>
      </c>
      <c r="M205" s="68">
        <v>1</v>
      </c>
      <c r="N205" s="68">
        <v>0</v>
      </c>
      <c r="O205" s="68">
        <v>3</v>
      </c>
      <c r="P205" s="68">
        <v>0</v>
      </c>
      <c r="Q205" s="68">
        <v>0</v>
      </c>
      <c r="R205" s="68"/>
      <c r="S205" s="68"/>
      <c r="T205" s="68"/>
      <c r="U205" s="68"/>
      <c r="V205" s="68"/>
      <c r="W205" s="69">
        <f>SUM(M205:V205)</f>
        <v>4</v>
      </c>
      <c r="X205" s="70">
        <v>22</v>
      </c>
      <c r="Y205" s="71">
        <f>W205/X205</f>
        <v>0.18181818181818182</v>
      </c>
      <c r="Z205" s="64" t="str">
        <f>IF(W205&gt;75%*X205,"Победитель",IF(W205&gt;50%*X205,"Призёр","Участник"))</f>
        <v>Участник</v>
      </c>
    </row>
    <row r="206" spans="1:26" x14ac:dyDescent="0.35">
      <c r="A206" s="64">
        <v>200</v>
      </c>
      <c r="B206" s="33" t="s">
        <v>35</v>
      </c>
      <c r="C206" s="33" t="s">
        <v>1104</v>
      </c>
      <c r="D206" s="33" t="s">
        <v>248</v>
      </c>
      <c r="E206" s="33" t="s">
        <v>73</v>
      </c>
      <c r="F206" s="65" t="str">
        <f>LEFT(C206,1)</f>
        <v>К</v>
      </c>
      <c r="G206" s="65" t="str">
        <f>LEFT(D206,1)</f>
        <v>И</v>
      </c>
      <c r="H206" s="65" t="str">
        <f>LEFT(E206,1)</f>
        <v>А</v>
      </c>
      <c r="I206" s="75">
        <v>764201</v>
      </c>
      <c r="J206" s="76">
        <v>4</v>
      </c>
      <c r="K206" s="33" t="s">
        <v>382</v>
      </c>
      <c r="L206" s="67" t="s">
        <v>25</v>
      </c>
      <c r="M206" s="77">
        <v>1</v>
      </c>
      <c r="N206" s="77">
        <v>2</v>
      </c>
      <c r="O206" s="77">
        <v>0</v>
      </c>
      <c r="P206" s="77">
        <v>0</v>
      </c>
      <c r="Q206" s="77">
        <v>1</v>
      </c>
      <c r="R206" s="68"/>
      <c r="S206" s="68"/>
      <c r="T206" s="68"/>
      <c r="U206" s="68"/>
      <c r="V206" s="68"/>
      <c r="W206" s="69">
        <f>SUM(M206:V206)</f>
        <v>4</v>
      </c>
      <c r="X206" s="70">
        <v>22</v>
      </c>
      <c r="Y206" s="71">
        <f>W206/X206</f>
        <v>0.18181818181818182</v>
      </c>
      <c r="Z206" s="64" t="str">
        <f>IF(W206&gt;75%*X206,"Победитель",IF(W206&gt;50%*X206,"Призёр","Участник"))</f>
        <v>Участник</v>
      </c>
    </row>
    <row r="207" spans="1:26" x14ac:dyDescent="0.35">
      <c r="A207" s="64">
        <v>201</v>
      </c>
      <c r="B207" s="24" t="s">
        <v>8</v>
      </c>
      <c r="C207" s="24" t="s">
        <v>1323</v>
      </c>
      <c r="D207" s="24" t="s">
        <v>145</v>
      </c>
      <c r="E207" s="24" t="s">
        <v>30</v>
      </c>
      <c r="F207" s="65" t="str">
        <f>LEFT(C207,1)</f>
        <v>К</v>
      </c>
      <c r="G207" s="65" t="str">
        <f>LEFT(D207,1)</f>
        <v>К</v>
      </c>
      <c r="H207" s="65" t="str">
        <f>LEFT(E207,1)</f>
        <v>С</v>
      </c>
      <c r="I207" s="24">
        <v>764206</v>
      </c>
      <c r="J207" s="66">
        <v>4</v>
      </c>
      <c r="K207" s="24" t="s">
        <v>1362</v>
      </c>
      <c r="L207" s="67" t="s">
        <v>25</v>
      </c>
      <c r="M207" s="68">
        <v>2</v>
      </c>
      <c r="N207" s="68">
        <v>2</v>
      </c>
      <c r="O207" s="68">
        <v>0</v>
      </c>
      <c r="P207" s="68">
        <v>0</v>
      </c>
      <c r="Q207" s="68">
        <v>0</v>
      </c>
      <c r="R207" s="68"/>
      <c r="S207" s="68"/>
      <c r="T207" s="68"/>
      <c r="U207" s="68"/>
      <c r="V207" s="68"/>
      <c r="W207" s="69">
        <f>SUM(M207:V207)</f>
        <v>4</v>
      </c>
      <c r="X207" s="70">
        <v>22</v>
      </c>
      <c r="Y207" s="71">
        <f>W207/X207</f>
        <v>0.18181818181818182</v>
      </c>
      <c r="Z207" s="64" t="str">
        <f>IF(W207&gt;75%*X207,"Победитель",IF(W207&gt;50%*X207,"Призёр","Участник"))</f>
        <v>Участник</v>
      </c>
    </row>
    <row r="208" spans="1:26" x14ac:dyDescent="0.35">
      <c r="A208" s="64">
        <v>202</v>
      </c>
      <c r="B208" s="24" t="s">
        <v>1660</v>
      </c>
      <c r="C208" s="24" t="s">
        <v>1665</v>
      </c>
      <c r="D208" s="24" t="s">
        <v>703</v>
      </c>
      <c r="E208" s="24" t="s">
        <v>532</v>
      </c>
      <c r="F208" s="24" t="s">
        <v>1666</v>
      </c>
      <c r="G208" s="24" t="s">
        <v>35</v>
      </c>
      <c r="H208" s="24" t="s">
        <v>189</v>
      </c>
      <c r="I208" s="24">
        <v>764203</v>
      </c>
      <c r="J208" s="66">
        <v>4</v>
      </c>
      <c r="K208" s="24" t="s">
        <v>358</v>
      </c>
      <c r="L208" s="67" t="s">
        <v>25</v>
      </c>
      <c r="M208" s="68">
        <v>2</v>
      </c>
      <c r="N208" s="68">
        <v>0</v>
      </c>
      <c r="O208" s="68">
        <v>0</v>
      </c>
      <c r="P208" s="68">
        <v>2</v>
      </c>
      <c r="Q208" s="68">
        <v>0</v>
      </c>
      <c r="R208" s="68"/>
      <c r="S208" s="68"/>
      <c r="T208" s="68"/>
      <c r="U208" s="68"/>
      <c r="V208" s="68"/>
      <c r="W208" s="69">
        <f>SUM(M208:V208)</f>
        <v>4</v>
      </c>
      <c r="X208" s="70">
        <v>22</v>
      </c>
      <c r="Y208" s="71">
        <f>W208/X208</f>
        <v>0.18181818181818182</v>
      </c>
      <c r="Z208" s="79" t="str">
        <f>IF(W208&gt;75%*X208,"Победитель",IF(W208&gt;50%*X208,"Призёр","Участник"))</f>
        <v>Участник</v>
      </c>
    </row>
    <row r="209" spans="1:26" x14ac:dyDescent="0.35">
      <c r="A209" s="64">
        <v>203</v>
      </c>
      <c r="B209" s="24" t="s">
        <v>35</v>
      </c>
      <c r="C209" s="24" t="s">
        <v>118</v>
      </c>
      <c r="D209" s="24" t="s">
        <v>85</v>
      </c>
      <c r="E209" s="24" t="s">
        <v>70</v>
      </c>
      <c r="F209" s="65" t="str">
        <f>LEFT(C209,1)</f>
        <v>Л</v>
      </c>
      <c r="G209" s="65" t="str">
        <f>LEFT(D209,1)</f>
        <v>И</v>
      </c>
      <c r="H209" s="65" t="str">
        <f>LEFT(E209,1)</f>
        <v>Д</v>
      </c>
      <c r="I209" s="24">
        <v>764205</v>
      </c>
      <c r="J209" s="66">
        <v>4</v>
      </c>
      <c r="K209" s="24" t="s">
        <v>119</v>
      </c>
      <c r="L209" s="67" t="s">
        <v>25</v>
      </c>
      <c r="M209" s="68">
        <v>0</v>
      </c>
      <c r="N209" s="68">
        <v>2</v>
      </c>
      <c r="O209" s="68">
        <v>0</v>
      </c>
      <c r="P209" s="68">
        <v>0</v>
      </c>
      <c r="Q209" s="68">
        <v>1</v>
      </c>
      <c r="R209" s="68"/>
      <c r="S209" s="68"/>
      <c r="T209" s="68"/>
      <c r="U209" s="68"/>
      <c r="V209" s="68"/>
      <c r="W209" s="69">
        <f>SUM(M209:V209)</f>
        <v>3</v>
      </c>
      <c r="X209" s="70">
        <v>22</v>
      </c>
      <c r="Y209" s="71">
        <f>W209/X209</f>
        <v>0.13636363636363635</v>
      </c>
      <c r="Z209" s="64" t="str">
        <f>IF(W209&gt;75%*X209,"Победитель",IF(W209&gt;50%*X209,"Призёр","Участник"))</f>
        <v>Участник</v>
      </c>
    </row>
    <row r="210" spans="1:26" x14ac:dyDescent="0.35">
      <c r="A210" s="64">
        <v>204</v>
      </c>
      <c r="B210" s="24" t="s">
        <v>8</v>
      </c>
      <c r="C210" s="24" t="s">
        <v>127</v>
      </c>
      <c r="D210" s="24" t="s">
        <v>128</v>
      </c>
      <c r="E210" s="24" t="s">
        <v>129</v>
      </c>
      <c r="F210" s="65" t="str">
        <f>LEFT(C210,1)</f>
        <v>М</v>
      </c>
      <c r="G210" s="65" t="str">
        <f>LEFT(D210,1)</f>
        <v>В</v>
      </c>
      <c r="H210" s="65" t="str">
        <f>LEFT(E210,1)</f>
        <v>М</v>
      </c>
      <c r="I210" s="24">
        <v>764205</v>
      </c>
      <c r="J210" s="66">
        <v>4</v>
      </c>
      <c r="K210" s="24" t="s">
        <v>130</v>
      </c>
      <c r="L210" s="67" t="s">
        <v>25</v>
      </c>
      <c r="M210" s="68">
        <v>2</v>
      </c>
      <c r="N210" s="68">
        <v>0</v>
      </c>
      <c r="O210" s="68">
        <v>0</v>
      </c>
      <c r="P210" s="68">
        <v>0</v>
      </c>
      <c r="Q210" s="68">
        <v>1</v>
      </c>
      <c r="R210" s="68"/>
      <c r="S210" s="68"/>
      <c r="T210" s="68"/>
      <c r="U210" s="68"/>
      <c r="V210" s="68"/>
      <c r="W210" s="69">
        <f>SUM(M210:V210)</f>
        <v>3</v>
      </c>
      <c r="X210" s="70">
        <v>22</v>
      </c>
      <c r="Y210" s="71">
        <f>W210/X210</f>
        <v>0.13636363636363635</v>
      </c>
      <c r="Z210" s="64" t="str">
        <f>IF(W210&gt;75%*X210,"Победитель",IF(W210&gt;50%*X210,"Призёр","Участник"))</f>
        <v>Участник</v>
      </c>
    </row>
    <row r="211" spans="1:26" x14ac:dyDescent="0.35">
      <c r="A211" s="64">
        <v>205</v>
      </c>
      <c r="B211" s="24" t="s">
        <v>8</v>
      </c>
      <c r="C211" s="24" t="s">
        <v>134</v>
      </c>
      <c r="D211" s="24" t="s">
        <v>135</v>
      </c>
      <c r="E211" s="24" t="s">
        <v>41</v>
      </c>
      <c r="F211" s="65" t="str">
        <f>LEFT(C211,1)</f>
        <v>Н</v>
      </c>
      <c r="G211" s="65" t="str">
        <f>LEFT(D211,1)</f>
        <v>М</v>
      </c>
      <c r="H211" s="65" t="str">
        <f>LEFT(E211,1)</f>
        <v>А</v>
      </c>
      <c r="I211" s="24">
        <v>764205</v>
      </c>
      <c r="J211" s="66">
        <v>4</v>
      </c>
      <c r="K211" s="24" t="s">
        <v>136</v>
      </c>
      <c r="L211" s="67" t="s">
        <v>25</v>
      </c>
      <c r="M211" s="68">
        <v>3</v>
      </c>
      <c r="N211" s="68">
        <v>0</v>
      </c>
      <c r="O211" s="68">
        <v>0</v>
      </c>
      <c r="P211" s="68">
        <v>0</v>
      </c>
      <c r="Q211" s="68">
        <v>0</v>
      </c>
      <c r="R211" s="68"/>
      <c r="S211" s="68"/>
      <c r="T211" s="68"/>
      <c r="U211" s="68"/>
      <c r="V211" s="68"/>
      <c r="W211" s="69">
        <f>SUM(M211:V211)</f>
        <v>3</v>
      </c>
      <c r="X211" s="70">
        <v>22</v>
      </c>
      <c r="Y211" s="71">
        <f>W211/X211</f>
        <v>0.13636363636363635</v>
      </c>
      <c r="Z211" s="64" t="str">
        <f>IF(W211&gt;75%*X211,"Победитель",IF(W211&gt;50%*X211,"Призёр","Участник"))</f>
        <v>Участник</v>
      </c>
    </row>
    <row r="212" spans="1:26" x14ac:dyDescent="0.35">
      <c r="A212" s="64">
        <v>206</v>
      </c>
      <c r="B212" s="24" t="s">
        <v>35</v>
      </c>
      <c r="C212" s="24" t="s">
        <v>148</v>
      </c>
      <c r="D212" s="24" t="s">
        <v>85</v>
      </c>
      <c r="E212" s="24" t="s">
        <v>149</v>
      </c>
      <c r="F212" s="65" t="str">
        <f>LEFT(C212,1)</f>
        <v>С</v>
      </c>
      <c r="G212" s="65" t="str">
        <f>LEFT(D212,1)</f>
        <v>И</v>
      </c>
      <c r="H212" s="65" t="str">
        <f>LEFT(E212,1)</f>
        <v>Д</v>
      </c>
      <c r="I212" s="24">
        <v>764205</v>
      </c>
      <c r="J212" s="66">
        <v>4</v>
      </c>
      <c r="K212" s="24" t="s">
        <v>150</v>
      </c>
      <c r="L212" s="67" t="s">
        <v>25</v>
      </c>
      <c r="M212" s="68">
        <v>3</v>
      </c>
      <c r="N212" s="68">
        <v>0</v>
      </c>
      <c r="O212" s="68">
        <v>0</v>
      </c>
      <c r="P212" s="68">
        <v>0</v>
      </c>
      <c r="Q212" s="68">
        <v>0</v>
      </c>
      <c r="R212" s="68"/>
      <c r="S212" s="68"/>
      <c r="T212" s="68"/>
      <c r="U212" s="68"/>
      <c r="V212" s="68"/>
      <c r="W212" s="69">
        <f>SUM(M212:V212)</f>
        <v>3</v>
      </c>
      <c r="X212" s="70">
        <v>22</v>
      </c>
      <c r="Y212" s="71">
        <f>W212/X212</f>
        <v>0.13636363636363635</v>
      </c>
      <c r="Z212" s="64" t="str">
        <f>IF(W212&gt;75%*X212,"Победитель",IF(W212&gt;50%*X212,"Призёр","Участник"))</f>
        <v>Участник</v>
      </c>
    </row>
    <row r="213" spans="1:26" x14ac:dyDescent="0.35">
      <c r="A213" s="64">
        <v>207</v>
      </c>
      <c r="B213" s="24" t="s">
        <v>35</v>
      </c>
      <c r="C213" s="24" t="s">
        <v>161</v>
      </c>
      <c r="D213" s="24" t="s">
        <v>162</v>
      </c>
      <c r="E213" s="24" t="s">
        <v>163</v>
      </c>
      <c r="F213" s="65" t="str">
        <f>LEFT(C213,1)</f>
        <v>Х</v>
      </c>
      <c r="G213" s="65" t="str">
        <f>LEFT(D213,1)</f>
        <v>А</v>
      </c>
      <c r="H213" s="65" t="str">
        <f>LEFT(E213,1)</f>
        <v>Р</v>
      </c>
      <c r="I213" s="24">
        <v>764205</v>
      </c>
      <c r="J213" s="66">
        <v>4</v>
      </c>
      <c r="K213" s="24" t="s">
        <v>164</v>
      </c>
      <c r="L213" s="67" t="s">
        <v>25</v>
      </c>
      <c r="M213" s="68">
        <v>2</v>
      </c>
      <c r="N213" s="68">
        <v>0</v>
      </c>
      <c r="O213" s="68">
        <v>0</v>
      </c>
      <c r="P213" s="68">
        <v>0</v>
      </c>
      <c r="Q213" s="68">
        <v>1</v>
      </c>
      <c r="R213" s="68"/>
      <c r="S213" s="68"/>
      <c r="T213" s="68"/>
      <c r="U213" s="68"/>
      <c r="V213" s="68"/>
      <c r="W213" s="69">
        <f>SUM(M213:V213)</f>
        <v>3</v>
      </c>
      <c r="X213" s="70">
        <v>22</v>
      </c>
      <c r="Y213" s="71">
        <f>W213/X213</f>
        <v>0.13636363636363635</v>
      </c>
      <c r="Z213" s="64" t="str">
        <f>IF(W213&gt;75%*X213,"Победитель",IF(W213&gt;50%*X213,"Призёр","Участник"))</f>
        <v>Участник</v>
      </c>
    </row>
    <row r="214" spans="1:26" x14ac:dyDescent="0.35">
      <c r="A214" s="64">
        <v>208</v>
      </c>
      <c r="B214" s="24" t="s">
        <v>8</v>
      </c>
      <c r="C214" s="24" t="s">
        <v>171</v>
      </c>
      <c r="D214" s="24" t="s">
        <v>172</v>
      </c>
      <c r="E214" s="24" t="s">
        <v>30</v>
      </c>
      <c r="F214" s="65" t="str">
        <f>LEFT(C214,1)</f>
        <v>Ч</v>
      </c>
      <c r="G214" s="65" t="str">
        <f>LEFT(D214,1)</f>
        <v>А</v>
      </c>
      <c r="H214" s="65" t="str">
        <f>LEFT(E214,1)</f>
        <v>С</v>
      </c>
      <c r="I214" s="24">
        <v>764205</v>
      </c>
      <c r="J214" s="66">
        <v>4</v>
      </c>
      <c r="K214" s="24" t="s">
        <v>173</v>
      </c>
      <c r="L214" s="67" t="s">
        <v>25</v>
      </c>
      <c r="M214" s="68">
        <v>3</v>
      </c>
      <c r="N214" s="68">
        <v>0</v>
      </c>
      <c r="O214" s="68">
        <v>0</v>
      </c>
      <c r="P214" s="68">
        <v>0</v>
      </c>
      <c r="Q214" s="68">
        <v>0</v>
      </c>
      <c r="R214" s="68"/>
      <c r="S214" s="68"/>
      <c r="T214" s="68"/>
      <c r="U214" s="68"/>
      <c r="V214" s="68"/>
      <c r="W214" s="69">
        <f>SUM(M214:V214)</f>
        <v>3</v>
      </c>
      <c r="X214" s="70">
        <v>22</v>
      </c>
      <c r="Y214" s="71">
        <f>W214/X214</f>
        <v>0.13636363636363635</v>
      </c>
      <c r="Z214" s="64" t="str">
        <f>IF(W214&gt;75%*X214,"Победитель",IF(W214&gt;50%*X214,"Призёр","Участник"))</f>
        <v>Участник</v>
      </c>
    </row>
    <row r="215" spans="1:26" x14ac:dyDescent="0.35">
      <c r="A215" s="64">
        <v>209</v>
      </c>
      <c r="B215" s="24" t="s">
        <v>8</v>
      </c>
      <c r="C215" s="24" t="s">
        <v>628</v>
      </c>
      <c r="D215" s="24" t="s">
        <v>389</v>
      </c>
      <c r="E215" s="24" t="s">
        <v>629</v>
      </c>
      <c r="F215" s="65" t="str">
        <f>LEFT(C215,1)</f>
        <v>П</v>
      </c>
      <c r="G215" s="65" t="str">
        <f>LEFT(D215,1)</f>
        <v>Е</v>
      </c>
      <c r="H215" s="65" t="str">
        <f>LEFT(E215,1)</f>
        <v>Л</v>
      </c>
      <c r="I215" s="24">
        <v>764207</v>
      </c>
      <c r="J215" s="66">
        <v>4</v>
      </c>
      <c r="K215" s="24" t="s">
        <v>394</v>
      </c>
      <c r="L215" s="67" t="s">
        <v>25</v>
      </c>
      <c r="M215" s="68">
        <v>3</v>
      </c>
      <c r="N215" s="68">
        <v>0</v>
      </c>
      <c r="O215" s="68">
        <v>0</v>
      </c>
      <c r="P215" s="68">
        <v>0</v>
      </c>
      <c r="Q215" s="68">
        <v>0</v>
      </c>
      <c r="R215" s="68"/>
      <c r="S215" s="68"/>
      <c r="T215" s="68"/>
      <c r="U215" s="68"/>
      <c r="V215" s="68"/>
      <c r="W215" s="69">
        <f>SUM(M215:V215)</f>
        <v>3</v>
      </c>
      <c r="X215" s="70">
        <v>22</v>
      </c>
      <c r="Y215" s="71">
        <f>W215/X215</f>
        <v>0.13636363636363635</v>
      </c>
      <c r="Z215" s="64" t="str">
        <f>IF(W215&gt;75%*X215,"Победитель",IF(W215&gt;50%*X215,"Призёр","Участник"))</f>
        <v>Участник</v>
      </c>
    </row>
    <row r="216" spans="1:26" x14ac:dyDescent="0.35">
      <c r="A216" s="64">
        <v>210</v>
      </c>
      <c r="B216" s="24" t="s">
        <v>35</v>
      </c>
      <c r="C216" s="24" t="s">
        <v>633</v>
      </c>
      <c r="D216" s="24" t="s">
        <v>204</v>
      </c>
      <c r="E216" s="24" t="s">
        <v>634</v>
      </c>
      <c r="F216" s="65" t="str">
        <f>LEFT(C216,1)</f>
        <v>С</v>
      </c>
      <c r="G216" s="65" t="str">
        <f>LEFT(D216,1)</f>
        <v>А</v>
      </c>
      <c r="H216" s="65" t="str">
        <f>LEFT(E216,1)</f>
        <v>А</v>
      </c>
      <c r="I216" s="24">
        <v>764207</v>
      </c>
      <c r="J216" s="66">
        <v>4</v>
      </c>
      <c r="K216" s="24" t="s">
        <v>401</v>
      </c>
      <c r="L216" s="67" t="s">
        <v>25</v>
      </c>
      <c r="M216" s="68">
        <v>2</v>
      </c>
      <c r="N216" s="68">
        <v>0</v>
      </c>
      <c r="O216" s="68">
        <v>0</v>
      </c>
      <c r="P216" s="68">
        <v>0</v>
      </c>
      <c r="Q216" s="68">
        <v>1</v>
      </c>
      <c r="R216" s="68"/>
      <c r="S216" s="68"/>
      <c r="T216" s="68"/>
      <c r="U216" s="68"/>
      <c r="V216" s="68"/>
      <c r="W216" s="69">
        <f>SUM(M216:V216)</f>
        <v>3</v>
      </c>
      <c r="X216" s="70">
        <v>22</v>
      </c>
      <c r="Y216" s="71">
        <f>W216/X216</f>
        <v>0.13636363636363635</v>
      </c>
      <c r="Z216" s="64" t="str">
        <f>IF(W216&gt;75%*X216,"Победитель",IF(W216&gt;50%*X216,"Призёр","Участник"))</f>
        <v>Участник</v>
      </c>
    </row>
    <row r="217" spans="1:26" x14ac:dyDescent="0.35">
      <c r="A217" s="64">
        <v>211</v>
      </c>
      <c r="B217" s="24" t="s">
        <v>8</v>
      </c>
      <c r="C217" s="24" t="s">
        <v>878</v>
      </c>
      <c r="D217" s="24" t="s">
        <v>207</v>
      </c>
      <c r="E217" s="24" t="s">
        <v>246</v>
      </c>
      <c r="F217" s="65" t="str">
        <f>LEFT(C217,1)</f>
        <v>Н</v>
      </c>
      <c r="G217" s="65" t="str">
        <f>LEFT(D217,1)</f>
        <v>А</v>
      </c>
      <c r="H217" s="65" t="str">
        <f>LEFT(E217,1)</f>
        <v>М</v>
      </c>
      <c r="I217" s="24">
        <v>763118</v>
      </c>
      <c r="J217" s="66">
        <v>4</v>
      </c>
      <c r="K217" s="24" t="s">
        <v>359</v>
      </c>
      <c r="L217" s="67" t="s">
        <v>25</v>
      </c>
      <c r="M217" s="68">
        <v>1</v>
      </c>
      <c r="N217" s="68">
        <v>1</v>
      </c>
      <c r="O217" s="68">
        <v>0</v>
      </c>
      <c r="P217" s="68">
        <v>0</v>
      </c>
      <c r="Q217" s="68">
        <v>1</v>
      </c>
      <c r="R217" s="68"/>
      <c r="S217" s="68"/>
      <c r="T217" s="68"/>
      <c r="U217" s="68"/>
      <c r="V217" s="68"/>
      <c r="W217" s="69">
        <f>SUM(M217:V217)</f>
        <v>3</v>
      </c>
      <c r="X217" s="70">
        <v>22</v>
      </c>
      <c r="Y217" s="71">
        <f>W217/X217</f>
        <v>0.13636363636363635</v>
      </c>
      <c r="Z217" s="64" t="str">
        <f>IF(W217&gt;75%*X217,"Победитель",IF(W217&gt;50%*X217,"Призёр","Участник"))</f>
        <v>Участник</v>
      </c>
    </row>
    <row r="218" spans="1:26" x14ac:dyDescent="0.35">
      <c r="A218" s="64">
        <v>212</v>
      </c>
      <c r="B218" s="24" t="s">
        <v>8</v>
      </c>
      <c r="C218" s="24" t="s">
        <v>879</v>
      </c>
      <c r="D218" s="24" t="s">
        <v>258</v>
      </c>
      <c r="E218" s="24" t="s">
        <v>514</v>
      </c>
      <c r="F218" s="65" t="str">
        <f>LEFT(C218,1)</f>
        <v>В</v>
      </c>
      <c r="G218" s="65" t="str">
        <f>LEFT(D218,1)</f>
        <v>К</v>
      </c>
      <c r="H218" s="65" t="str">
        <f>LEFT(E218,1)</f>
        <v>Д</v>
      </c>
      <c r="I218" s="24">
        <v>763118</v>
      </c>
      <c r="J218" s="66">
        <v>4</v>
      </c>
      <c r="K218" s="24" t="s">
        <v>363</v>
      </c>
      <c r="L218" s="67" t="s">
        <v>25</v>
      </c>
      <c r="M218" s="68">
        <v>0</v>
      </c>
      <c r="N218" s="68">
        <v>0</v>
      </c>
      <c r="O218" s="68">
        <v>0</v>
      </c>
      <c r="P218" s="68">
        <v>1</v>
      </c>
      <c r="Q218" s="68">
        <v>2</v>
      </c>
      <c r="R218" s="68"/>
      <c r="S218" s="68"/>
      <c r="T218" s="68"/>
      <c r="U218" s="68"/>
      <c r="V218" s="68"/>
      <c r="W218" s="69">
        <f>SUM(M218:V218)</f>
        <v>3</v>
      </c>
      <c r="X218" s="70">
        <v>22</v>
      </c>
      <c r="Y218" s="71">
        <f>W218/X218</f>
        <v>0.13636363636363635</v>
      </c>
      <c r="Z218" s="64" t="str">
        <f>IF(W218&gt;75%*X218,"Победитель",IF(W218&gt;50%*X218,"Призёр","Участник"))</f>
        <v>Участник</v>
      </c>
    </row>
    <row r="219" spans="1:26" x14ac:dyDescent="0.35">
      <c r="A219" s="64">
        <v>213</v>
      </c>
      <c r="B219" s="24" t="s">
        <v>8</v>
      </c>
      <c r="C219" s="24" t="s">
        <v>929</v>
      </c>
      <c r="D219" s="24" t="s">
        <v>29</v>
      </c>
      <c r="E219" s="24" t="s">
        <v>146</v>
      </c>
      <c r="F219" s="65" t="str">
        <f>LEFT(C219,1)</f>
        <v>Ш</v>
      </c>
      <c r="G219" s="65" t="str">
        <f>LEFT(D219,1)</f>
        <v>В</v>
      </c>
      <c r="H219" s="65" t="str">
        <f>LEFT(E219,1)</f>
        <v>В</v>
      </c>
      <c r="I219" s="24">
        <v>764202</v>
      </c>
      <c r="J219" s="66">
        <v>4</v>
      </c>
      <c r="K219" s="24" t="s">
        <v>392</v>
      </c>
      <c r="L219" s="67" t="s">
        <v>25</v>
      </c>
      <c r="M219" s="68">
        <v>1</v>
      </c>
      <c r="N219" s="68">
        <v>0</v>
      </c>
      <c r="O219" s="68">
        <v>0</v>
      </c>
      <c r="P219" s="68">
        <v>1</v>
      </c>
      <c r="Q219" s="68">
        <v>1</v>
      </c>
      <c r="R219" s="68"/>
      <c r="S219" s="68"/>
      <c r="T219" s="68"/>
      <c r="U219" s="68"/>
      <c r="V219" s="68"/>
      <c r="W219" s="69">
        <f>SUM(M219:V219)</f>
        <v>3</v>
      </c>
      <c r="X219" s="70">
        <v>22</v>
      </c>
      <c r="Y219" s="71">
        <f>W219/X219</f>
        <v>0.13636363636363635</v>
      </c>
      <c r="Z219" s="64" t="str">
        <f>IF(W219&gt;75%*X219,"Победитель",IF(W219&gt;50%*X219,"Призёр","Участник"))</f>
        <v>Участник</v>
      </c>
    </row>
    <row r="220" spans="1:26" x14ac:dyDescent="0.35">
      <c r="A220" s="64">
        <v>214</v>
      </c>
      <c r="B220" s="24" t="s">
        <v>35</v>
      </c>
      <c r="C220" s="24" t="s">
        <v>370</v>
      </c>
      <c r="D220" s="24" t="s">
        <v>248</v>
      </c>
      <c r="E220" s="24" t="s">
        <v>169</v>
      </c>
      <c r="F220" s="65" t="str">
        <f>LEFT(C220,1)</f>
        <v>Н</v>
      </c>
      <c r="G220" s="65" t="str">
        <f>LEFT(D220,1)</f>
        <v>И</v>
      </c>
      <c r="H220" s="65" t="str">
        <f>LEFT(E220,1)</f>
        <v>С</v>
      </c>
      <c r="I220" s="72">
        <v>763122</v>
      </c>
      <c r="J220" s="66">
        <v>4</v>
      </c>
      <c r="K220" s="74" t="s">
        <v>359</v>
      </c>
      <c r="L220" s="67" t="s">
        <v>25</v>
      </c>
      <c r="M220" s="73">
        <v>0</v>
      </c>
      <c r="N220" s="73">
        <v>2</v>
      </c>
      <c r="O220" s="73">
        <v>0</v>
      </c>
      <c r="P220" s="73">
        <v>0</v>
      </c>
      <c r="Q220" s="73">
        <v>1</v>
      </c>
      <c r="R220" s="73"/>
      <c r="S220" s="73"/>
      <c r="T220" s="73"/>
      <c r="U220" s="73"/>
      <c r="V220" s="73"/>
      <c r="W220" s="69">
        <f>SUM(M220:V220)</f>
        <v>3</v>
      </c>
      <c r="X220" s="70">
        <v>22</v>
      </c>
      <c r="Y220" s="71">
        <f>W220/X220</f>
        <v>0.13636363636363635</v>
      </c>
      <c r="Z220" s="64" t="str">
        <f>IF(W220&gt;75%*X220,"Победитель",IF(W220&gt;50%*X220,"Призёр","Участник"))</f>
        <v>Участник</v>
      </c>
    </row>
    <row r="221" spans="1:26" x14ac:dyDescent="0.35">
      <c r="A221" s="64">
        <v>215</v>
      </c>
      <c r="B221" s="33" t="s">
        <v>8</v>
      </c>
      <c r="C221" s="33" t="s">
        <v>1634</v>
      </c>
      <c r="D221" s="33" t="s">
        <v>207</v>
      </c>
      <c r="E221" s="33" t="s">
        <v>259</v>
      </c>
      <c r="F221" s="65" t="str">
        <f>LEFT(C221,1)</f>
        <v>Ж</v>
      </c>
      <c r="G221" s="65" t="str">
        <f>LEFT(D221,1)</f>
        <v>А</v>
      </c>
      <c r="H221" s="65" t="str">
        <f>LEFT(E221,1)</f>
        <v>А</v>
      </c>
      <c r="I221" s="33">
        <v>764201</v>
      </c>
      <c r="J221" s="76">
        <v>4</v>
      </c>
      <c r="K221" s="33" t="s">
        <v>652</v>
      </c>
      <c r="L221" s="67" t="s">
        <v>25</v>
      </c>
      <c r="M221" s="78">
        <v>1</v>
      </c>
      <c r="N221" s="78">
        <v>2</v>
      </c>
      <c r="O221" s="78">
        <v>0</v>
      </c>
      <c r="P221" s="78">
        <v>0</v>
      </c>
      <c r="Q221" s="78">
        <v>0</v>
      </c>
      <c r="R221" s="68"/>
      <c r="S221" s="68"/>
      <c r="T221" s="68"/>
      <c r="U221" s="68"/>
      <c r="V221" s="68"/>
      <c r="W221" s="69">
        <f>SUM(M221:V221)</f>
        <v>3</v>
      </c>
      <c r="X221" s="70">
        <v>22</v>
      </c>
      <c r="Y221" s="71">
        <f>W221/X221</f>
        <v>0.13636363636363635</v>
      </c>
      <c r="Z221" s="64" t="str">
        <f>IF(W221&gt;75%*X221,"Победитель",IF(W221&gt;50%*X221,"Призёр","Участник"))</f>
        <v>Участник</v>
      </c>
    </row>
    <row r="222" spans="1:26" x14ac:dyDescent="0.35">
      <c r="A222" s="64">
        <v>216</v>
      </c>
      <c r="B222" s="33" t="s">
        <v>8</v>
      </c>
      <c r="C222" s="33" t="s">
        <v>1225</v>
      </c>
      <c r="D222" s="33" t="s">
        <v>301</v>
      </c>
      <c r="E222" s="33" t="s">
        <v>246</v>
      </c>
      <c r="F222" s="65" t="str">
        <f>LEFT(C222,1)</f>
        <v>Р</v>
      </c>
      <c r="G222" s="65" t="str">
        <f>LEFT(D222,1)</f>
        <v>В</v>
      </c>
      <c r="H222" s="65" t="str">
        <f>LEFT(E222,1)</f>
        <v>М</v>
      </c>
      <c r="I222" s="33">
        <v>764201</v>
      </c>
      <c r="J222" s="76">
        <v>4</v>
      </c>
      <c r="K222" s="33" t="s">
        <v>655</v>
      </c>
      <c r="L222" s="67" t="s">
        <v>25</v>
      </c>
      <c r="M222" s="78">
        <v>1</v>
      </c>
      <c r="N222" s="78">
        <v>2</v>
      </c>
      <c r="O222" s="78">
        <v>0</v>
      </c>
      <c r="P222" s="78">
        <v>0</v>
      </c>
      <c r="Q222" s="78">
        <v>0</v>
      </c>
      <c r="R222" s="68"/>
      <c r="S222" s="68"/>
      <c r="T222" s="68"/>
      <c r="U222" s="68"/>
      <c r="V222" s="68"/>
      <c r="W222" s="69">
        <f>SUM(M222:V222)</f>
        <v>3</v>
      </c>
      <c r="X222" s="70">
        <v>22</v>
      </c>
      <c r="Y222" s="71">
        <f>W222/X222</f>
        <v>0.13636363636363635</v>
      </c>
      <c r="Z222" s="64" t="str">
        <f>IF(W222&gt;75%*X222,"Победитель",IF(W222&gt;50%*X222,"Призёр","Участник"))</f>
        <v>Участник</v>
      </c>
    </row>
    <row r="223" spans="1:26" x14ac:dyDescent="0.35">
      <c r="A223" s="64">
        <v>217</v>
      </c>
      <c r="B223" s="24" t="s">
        <v>8</v>
      </c>
      <c r="C223" s="24" t="s">
        <v>1319</v>
      </c>
      <c r="D223" s="24" t="s">
        <v>91</v>
      </c>
      <c r="E223" s="24" t="s">
        <v>514</v>
      </c>
      <c r="F223" s="65" t="str">
        <f>LEFT(C223,1)</f>
        <v>Ш</v>
      </c>
      <c r="G223" s="65" t="str">
        <f>LEFT(D223,1)</f>
        <v>М</v>
      </c>
      <c r="H223" s="65" t="str">
        <f>LEFT(E223,1)</f>
        <v>Д</v>
      </c>
      <c r="I223" s="24">
        <v>764206</v>
      </c>
      <c r="J223" s="66">
        <v>4</v>
      </c>
      <c r="K223" s="24" t="s">
        <v>1320</v>
      </c>
      <c r="L223" s="67" t="s">
        <v>25</v>
      </c>
      <c r="M223" s="68">
        <v>1</v>
      </c>
      <c r="N223" s="68">
        <v>1</v>
      </c>
      <c r="O223" s="68">
        <v>0</v>
      </c>
      <c r="P223" s="68">
        <v>0</v>
      </c>
      <c r="Q223" s="68">
        <v>1</v>
      </c>
      <c r="R223" s="68"/>
      <c r="S223" s="68"/>
      <c r="T223" s="68"/>
      <c r="U223" s="68"/>
      <c r="V223" s="68"/>
      <c r="W223" s="69">
        <f>SUM(M223:V223)</f>
        <v>3</v>
      </c>
      <c r="X223" s="70">
        <v>22</v>
      </c>
      <c r="Y223" s="71">
        <f>W223/X223</f>
        <v>0.13636363636363635</v>
      </c>
      <c r="Z223" s="64" t="str">
        <f>IF(W223&gt;75%*X223,"Победитель",IF(W223&gt;50%*X223,"Призёр","Участник"))</f>
        <v>Участник</v>
      </c>
    </row>
    <row r="224" spans="1:26" x14ac:dyDescent="0.35">
      <c r="A224" s="64">
        <v>218</v>
      </c>
      <c r="B224" s="24" t="s">
        <v>8</v>
      </c>
      <c r="C224" s="24" t="s">
        <v>144</v>
      </c>
      <c r="D224" s="24" t="s">
        <v>145</v>
      </c>
      <c r="E224" s="24" t="s">
        <v>146</v>
      </c>
      <c r="F224" s="65" t="str">
        <f>LEFT(C224,1)</f>
        <v>С</v>
      </c>
      <c r="G224" s="65" t="str">
        <f>LEFT(D224,1)</f>
        <v>К</v>
      </c>
      <c r="H224" s="65" t="str">
        <f>LEFT(E224,1)</f>
        <v>В</v>
      </c>
      <c r="I224" s="24">
        <v>764205</v>
      </c>
      <c r="J224" s="66">
        <v>4</v>
      </c>
      <c r="K224" s="24" t="s">
        <v>147</v>
      </c>
      <c r="L224" s="67" t="s">
        <v>25</v>
      </c>
      <c r="M224" s="68">
        <v>2</v>
      </c>
      <c r="N224" s="68">
        <v>0</v>
      </c>
      <c r="O224" s="68">
        <v>0</v>
      </c>
      <c r="P224" s="68">
        <v>0</v>
      </c>
      <c r="Q224" s="68">
        <v>0</v>
      </c>
      <c r="R224" s="68"/>
      <c r="S224" s="68"/>
      <c r="T224" s="68"/>
      <c r="U224" s="68"/>
      <c r="V224" s="68"/>
      <c r="W224" s="69">
        <f>SUM(M224:V224)</f>
        <v>2</v>
      </c>
      <c r="X224" s="70">
        <v>22</v>
      </c>
      <c r="Y224" s="71">
        <f>W224/X224</f>
        <v>9.0909090909090912E-2</v>
      </c>
      <c r="Z224" s="64" t="str">
        <f>IF(W224&gt;75%*X224,"Победитель",IF(W224&gt;50%*X224,"Призёр","Участник"))</f>
        <v>Участник</v>
      </c>
    </row>
    <row r="225" spans="1:26" x14ac:dyDescent="0.35">
      <c r="A225" s="64">
        <v>219</v>
      </c>
      <c r="B225" s="24" t="s">
        <v>8</v>
      </c>
      <c r="C225" s="24" t="s">
        <v>1560</v>
      </c>
      <c r="D225" s="24" t="s">
        <v>174</v>
      </c>
      <c r="E225" s="24" t="s">
        <v>17</v>
      </c>
      <c r="F225" s="65" t="str">
        <f>LEFT(C225,1)</f>
        <v>Ю</v>
      </c>
      <c r="G225" s="65" t="str">
        <f>LEFT(D225,1)</f>
        <v>А</v>
      </c>
      <c r="H225" s="65" t="str">
        <f>LEFT(E225,1)</f>
        <v>В</v>
      </c>
      <c r="I225" s="24">
        <v>764205</v>
      </c>
      <c r="J225" s="66">
        <v>4</v>
      </c>
      <c r="K225" s="24" t="s">
        <v>175</v>
      </c>
      <c r="L225" s="67" t="s">
        <v>25</v>
      </c>
      <c r="M225" s="68">
        <v>1</v>
      </c>
      <c r="N225" s="68">
        <v>1</v>
      </c>
      <c r="O225" s="68">
        <v>0</v>
      </c>
      <c r="P225" s="68">
        <v>0</v>
      </c>
      <c r="Q225" s="68">
        <v>0</v>
      </c>
      <c r="R225" s="68"/>
      <c r="S225" s="68"/>
      <c r="T225" s="68"/>
      <c r="U225" s="68"/>
      <c r="V225" s="68"/>
      <c r="W225" s="69">
        <f>SUM(M225:V225)</f>
        <v>2</v>
      </c>
      <c r="X225" s="70">
        <v>22</v>
      </c>
      <c r="Y225" s="71">
        <f>W225/X225</f>
        <v>9.0909090909090912E-2</v>
      </c>
      <c r="Z225" s="64" t="str">
        <f>IF(W225&gt;75%*X225,"Победитель",IF(W225&gt;50%*X225,"Призёр","Участник"))</f>
        <v>Участник</v>
      </c>
    </row>
    <row r="226" spans="1:26" x14ac:dyDescent="0.35">
      <c r="A226" s="64">
        <v>220</v>
      </c>
      <c r="B226" s="24" t="s">
        <v>8</v>
      </c>
      <c r="C226" s="24" t="s">
        <v>388</v>
      </c>
      <c r="D226" s="24" t="s">
        <v>389</v>
      </c>
      <c r="E226" s="24" t="s">
        <v>288</v>
      </c>
      <c r="F226" s="65" t="str">
        <f>LEFT(C226,1)</f>
        <v>Ш</v>
      </c>
      <c r="G226" s="65" t="str">
        <f>LEFT(D226,1)</f>
        <v>Е</v>
      </c>
      <c r="H226" s="65" t="str">
        <f>LEFT(E226,1)</f>
        <v>А</v>
      </c>
      <c r="I226" s="24">
        <v>764204</v>
      </c>
      <c r="J226" s="66">
        <v>4</v>
      </c>
      <c r="K226" s="24" t="s">
        <v>390</v>
      </c>
      <c r="L226" s="67" t="s">
        <v>25</v>
      </c>
      <c r="M226" s="68">
        <v>0</v>
      </c>
      <c r="N226" s="68">
        <v>0</v>
      </c>
      <c r="O226" s="68">
        <v>2</v>
      </c>
      <c r="P226" s="68">
        <v>0</v>
      </c>
      <c r="Q226" s="68">
        <v>0</v>
      </c>
      <c r="R226" s="68"/>
      <c r="S226" s="68"/>
      <c r="T226" s="68"/>
      <c r="U226" s="68"/>
      <c r="V226" s="68"/>
      <c r="W226" s="69">
        <f>SUM(M226:V226)</f>
        <v>2</v>
      </c>
      <c r="X226" s="70">
        <v>22</v>
      </c>
      <c r="Y226" s="71">
        <f>W226/X226</f>
        <v>9.0909090909090912E-2</v>
      </c>
      <c r="Z226" s="64" t="str">
        <f>IF(W226&gt;75%*X226,"Победитель",IF(W226&gt;50%*X226,"Призёр","Участник"))</f>
        <v>Участник</v>
      </c>
    </row>
    <row r="227" spans="1:26" x14ac:dyDescent="0.35">
      <c r="A227" s="64">
        <v>221</v>
      </c>
      <c r="B227" s="24" t="s">
        <v>35</v>
      </c>
      <c r="C227" s="24" t="s">
        <v>1566</v>
      </c>
      <c r="D227" s="24" t="s">
        <v>327</v>
      </c>
      <c r="E227" s="24" t="s">
        <v>393</v>
      </c>
      <c r="F227" s="65" t="str">
        <f>LEFT(C227,1)</f>
        <v>Ж</v>
      </c>
      <c r="G227" s="65" t="str">
        <f>LEFT(D227,1)</f>
        <v>А</v>
      </c>
      <c r="H227" s="65" t="str">
        <f>LEFT(E227,1)</f>
        <v>В</v>
      </c>
      <c r="I227" s="24">
        <v>764204</v>
      </c>
      <c r="J227" s="66">
        <v>4</v>
      </c>
      <c r="K227" s="24" t="s">
        <v>394</v>
      </c>
      <c r="L227" s="67" t="s">
        <v>25</v>
      </c>
      <c r="M227" s="68">
        <v>0</v>
      </c>
      <c r="N227" s="68">
        <v>1</v>
      </c>
      <c r="O227" s="68">
        <v>0</v>
      </c>
      <c r="P227" s="68">
        <v>0</v>
      </c>
      <c r="Q227" s="68">
        <v>1</v>
      </c>
      <c r="R227" s="68"/>
      <c r="S227" s="68"/>
      <c r="T227" s="68"/>
      <c r="U227" s="68"/>
      <c r="V227" s="68"/>
      <c r="W227" s="69">
        <f>SUM(M227:V227)</f>
        <v>2</v>
      </c>
      <c r="X227" s="70">
        <v>22</v>
      </c>
      <c r="Y227" s="71">
        <f>W227/X227</f>
        <v>9.0909090909090912E-2</v>
      </c>
      <c r="Z227" s="64" t="str">
        <f>IF(W227&gt;75%*X227,"Победитель",IF(W227&gt;50%*X227,"Призёр","Участник"))</f>
        <v>Участник</v>
      </c>
    </row>
    <row r="228" spans="1:26" x14ac:dyDescent="0.35">
      <c r="A228" s="64">
        <v>222</v>
      </c>
      <c r="B228" s="24" t="s">
        <v>35</v>
      </c>
      <c r="C228" s="24" t="s">
        <v>605</v>
      </c>
      <c r="D228" s="24" t="s">
        <v>606</v>
      </c>
      <c r="E228" s="24" t="s">
        <v>607</v>
      </c>
      <c r="F228" s="65" t="str">
        <f>LEFT(C228,1)</f>
        <v>А</v>
      </c>
      <c r="G228" s="65" t="str">
        <f>LEFT(D228,1)</f>
        <v>Р</v>
      </c>
      <c r="H228" s="65" t="str">
        <f>LEFT(E228,1)</f>
        <v>Г</v>
      </c>
      <c r="I228" s="24">
        <v>764207</v>
      </c>
      <c r="J228" s="66">
        <v>4</v>
      </c>
      <c r="K228" s="24" t="s">
        <v>358</v>
      </c>
      <c r="L228" s="67" t="s">
        <v>25</v>
      </c>
      <c r="M228" s="68">
        <v>0</v>
      </c>
      <c r="N228" s="68">
        <v>0</v>
      </c>
      <c r="O228" s="68">
        <v>0</v>
      </c>
      <c r="P228" s="68">
        <v>0</v>
      </c>
      <c r="Q228" s="68">
        <v>2</v>
      </c>
      <c r="R228" s="68"/>
      <c r="S228" s="68"/>
      <c r="T228" s="68"/>
      <c r="U228" s="68"/>
      <c r="V228" s="68"/>
      <c r="W228" s="69">
        <f>SUM(M228:V228)</f>
        <v>2</v>
      </c>
      <c r="X228" s="70">
        <v>22</v>
      </c>
      <c r="Y228" s="71">
        <f>W228/X228</f>
        <v>9.0909090909090912E-2</v>
      </c>
      <c r="Z228" s="64" t="str">
        <f>IF(W228&gt;75%*X228,"Победитель",IF(W228&gt;50%*X228,"Призёр","Участник"))</f>
        <v>Участник</v>
      </c>
    </row>
    <row r="229" spans="1:26" x14ac:dyDescent="0.35">
      <c r="A229" s="64">
        <v>223</v>
      </c>
      <c r="B229" s="24" t="s">
        <v>8</v>
      </c>
      <c r="C229" s="24" t="s">
        <v>621</v>
      </c>
      <c r="D229" s="24" t="s">
        <v>91</v>
      </c>
      <c r="E229" s="24" t="s">
        <v>283</v>
      </c>
      <c r="F229" s="65" t="str">
        <f>LEFT(C229,1)</f>
        <v>И</v>
      </c>
      <c r="G229" s="65" t="str">
        <f>LEFT(D229,1)</f>
        <v>М</v>
      </c>
      <c r="H229" s="65" t="str">
        <f>LEFT(E229,1)</f>
        <v>И</v>
      </c>
      <c r="I229" s="24">
        <v>764207</v>
      </c>
      <c r="J229" s="66">
        <v>4</v>
      </c>
      <c r="K229" s="24" t="s">
        <v>382</v>
      </c>
      <c r="L229" s="67" t="s">
        <v>25</v>
      </c>
      <c r="M229" s="68">
        <v>1</v>
      </c>
      <c r="N229" s="68">
        <v>0</v>
      </c>
      <c r="O229" s="68">
        <v>0</v>
      </c>
      <c r="P229" s="68">
        <v>0</v>
      </c>
      <c r="Q229" s="68">
        <v>1</v>
      </c>
      <c r="R229" s="68"/>
      <c r="S229" s="68"/>
      <c r="T229" s="68"/>
      <c r="U229" s="68"/>
      <c r="V229" s="68"/>
      <c r="W229" s="69">
        <f>SUM(M229:V229)</f>
        <v>2</v>
      </c>
      <c r="X229" s="70">
        <v>22</v>
      </c>
      <c r="Y229" s="71">
        <f>W229/X229</f>
        <v>9.0909090909090912E-2</v>
      </c>
      <c r="Z229" s="64" t="str">
        <f>IF(W229&gt;75%*X229,"Победитель",IF(W229&gt;50%*X229,"Призёр","Участник"))</f>
        <v>Участник</v>
      </c>
    </row>
    <row r="230" spans="1:26" x14ac:dyDescent="0.35">
      <c r="A230" s="64">
        <v>224</v>
      </c>
      <c r="B230" s="24" t="s">
        <v>35</v>
      </c>
      <c r="C230" s="24" t="s">
        <v>623</v>
      </c>
      <c r="D230" s="24" t="s">
        <v>624</v>
      </c>
      <c r="E230" s="24" t="s">
        <v>77</v>
      </c>
      <c r="F230" s="65" t="str">
        <f>LEFT(C230,1)</f>
        <v>К</v>
      </c>
      <c r="G230" s="65" t="str">
        <f>LEFT(D230,1)</f>
        <v>П</v>
      </c>
      <c r="H230" s="65" t="str">
        <f>LEFT(E230,1)</f>
        <v>А</v>
      </c>
      <c r="I230" s="24">
        <v>764207</v>
      </c>
      <c r="J230" s="66">
        <v>4</v>
      </c>
      <c r="K230" s="24" t="s">
        <v>387</v>
      </c>
      <c r="L230" s="67" t="s">
        <v>25</v>
      </c>
      <c r="M230" s="68">
        <v>2</v>
      </c>
      <c r="N230" s="68">
        <v>0</v>
      </c>
      <c r="O230" s="68">
        <v>0</v>
      </c>
      <c r="P230" s="68">
        <v>0</v>
      </c>
      <c r="Q230" s="68">
        <v>0</v>
      </c>
      <c r="R230" s="68"/>
      <c r="S230" s="68"/>
      <c r="T230" s="68"/>
      <c r="U230" s="68"/>
      <c r="V230" s="68"/>
      <c r="W230" s="69">
        <f>SUM(M230:V230)</f>
        <v>2</v>
      </c>
      <c r="X230" s="70">
        <v>22</v>
      </c>
      <c r="Y230" s="71">
        <f>W230/X230</f>
        <v>9.0909090909090912E-2</v>
      </c>
      <c r="Z230" s="64" t="str">
        <f>IF(W230&gt;75%*X230,"Победитель",IF(W230&gt;50%*X230,"Призёр","Участник"))</f>
        <v>Участник</v>
      </c>
    </row>
    <row r="231" spans="1:26" x14ac:dyDescent="0.35">
      <c r="A231" s="64">
        <v>225</v>
      </c>
      <c r="B231" s="24" t="s">
        <v>35</v>
      </c>
      <c r="C231" s="24" t="s">
        <v>635</v>
      </c>
      <c r="D231" s="24" t="s">
        <v>99</v>
      </c>
      <c r="E231" s="24" t="s">
        <v>169</v>
      </c>
      <c r="F231" s="65" t="str">
        <f>LEFT(C231,1)</f>
        <v>С</v>
      </c>
      <c r="G231" s="65" t="str">
        <f>LEFT(D231,1)</f>
        <v>А</v>
      </c>
      <c r="H231" s="65" t="str">
        <f>LEFT(E231,1)</f>
        <v>С</v>
      </c>
      <c r="I231" s="24">
        <v>764207</v>
      </c>
      <c r="J231" s="66">
        <v>4</v>
      </c>
      <c r="K231" s="24" t="s">
        <v>404</v>
      </c>
      <c r="L231" s="67" t="s">
        <v>25</v>
      </c>
      <c r="M231" s="68">
        <v>1</v>
      </c>
      <c r="N231" s="68">
        <v>1</v>
      </c>
      <c r="O231" s="68">
        <v>0</v>
      </c>
      <c r="P231" s="68">
        <v>0</v>
      </c>
      <c r="Q231" s="68">
        <v>0</v>
      </c>
      <c r="R231" s="68"/>
      <c r="S231" s="68"/>
      <c r="T231" s="68"/>
      <c r="U231" s="68"/>
      <c r="V231" s="68"/>
      <c r="W231" s="69">
        <f>SUM(M231:V231)</f>
        <v>2</v>
      </c>
      <c r="X231" s="70">
        <v>22</v>
      </c>
      <c r="Y231" s="71">
        <f>W231/X231</f>
        <v>9.0909090909090912E-2</v>
      </c>
      <c r="Z231" s="64" t="str">
        <f>IF(W231&gt;75%*X231,"Победитель",IF(W231&gt;50%*X231,"Призёр","Участник"))</f>
        <v>Участник</v>
      </c>
    </row>
    <row r="232" spans="1:26" x14ac:dyDescent="0.35">
      <c r="A232" s="64">
        <v>226</v>
      </c>
      <c r="B232" s="24" t="s">
        <v>35</v>
      </c>
      <c r="C232" s="24" t="s">
        <v>677</v>
      </c>
      <c r="D232" s="24" t="s">
        <v>376</v>
      </c>
      <c r="E232" s="24" t="s">
        <v>73</v>
      </c>
      <c r="F232" s="65" t="str">
        <f>LEFT(C232,1)</f>
        <v>П</v>
      </c>
      <c r="G232" s="65" t="str">
        <f>LEFT(D232,1)</f>
        <v>А</v>
      </c>
      <c r="H232" s="65" t="str">
        <f>LEFT(E232,1)</f>
        <v>А</v>
      </c>
      <c r="I232" s="24">
        <v>764207</v>
      </c>
      <c r="J232" s="66">
        <v>4</v>
      </c>
      <c r="K232" s="24" t="s">
        <v>678</v>
      </c>
      <c r="L232" s="67" t="s">
        <v>25</v>
      </c>
      <c r="M232" s="68">
        <v>0</v>
      </c>
      <c r="N232" s="68">
        <v>2</v>
      </c>
      <c r="O232" s="68">
        <v>0</v>
      </c>
      <c r="P232" s="68">
        <v>0</v>
      </c>
      <c r="Q232" s="68">
        <v>0</v>
      </c>
      <c r="R232" s="68"/>
      <c r="S232" s="68"/>
      <c r="T232" s="68"/>
      <c r="U232" s="68"/>
      <c r="V232" s="68"/>
      <c r="W232" s="69">
        <f>SUM(M232:V232)</f>
        <v>2</v>
      </c>
      <c r="X232" s="70">
        <v>22</v>
      </c>
      <c r="Y232" s="71">
        <f>W232/X232</f>
        <v>9.0909090909090912E-2</v>
      </c>
      <c r="Z232" s="64" t="str">
        <f>IF(W232&gt;75%*X232,"Победитель",IF(W232&gt;50%*X232,"Призёр","Участник"))</f>
        <v>Участник</v>
      </c>
    </row>
    <row r="233" spans="1:26" x14ac:dyDescent="0.35">
      <c r="A233" s="64">
        <v>227</v>
      </c>
      <c r="B233" s="24" t="s">
        <v>35</v>
      </c>
      <c r="C233" s="24" t="s">
        <v>693</v>
      </c>
      <c r="D233" s="24" t="s">
        <v>210</v>
      </c>
      <c r="E233" s="24" t="s">
        <v>377</v>
      </c>
      <c r="F233" s="65" t="str">
        <f>LEFT(C233,1)</f>
        <v>У</v>
      </c>
      <c r="G233" s="65" t="str">
        <f>LEFT(D233,1)</f>
        <v>К</v>
      </c>
      <c r="H233" s="65" t="str">
        <f>LEFT(E233,1)</f>
        <v>Р</v>
      </c>
      <c r="I233" s="24">
        <v>764207</v>
      </c>
      <c r="J233" s="66">
        <v>4</v>
      </c>
      <c r="K233" s="24" t="s">
        <v>694</v>
      </c>
      <c r="L233" s="67" t="s">
        <v>25</v>
      </c>
      <c r="M233" s="68">
        <v>0</v>
      </c>
      <c r="N233" s="68">
        <v>1</v>
      </c>
      <c r="O233" s="68">
        <v>0</v>
      </c>
      <c r="P233" s="68">
        <v>0</v>
      </c>
      <c r="Q233" s="68">
        <v>1</v>
      </c>
      <c r="R233" s="68"/>
      <c r="S233" s="68"/>
      <c r="T233" s="68"/>
      <c r="U233" s="68"/>
      <c r="V233" s="68"/>
      <c r="W233" s="69">
        <f>SUM(M233:V233)</f>
        <v>2</v>
      </c>
      <c r="X233" s="70">
        <v>22</v>
      </c>
      <c r="Y233" s="71">
        <f>W233/X233</f>
        <v>9.0909090909090912E-2</v>
      </c>
      <c r="Z233" s="64" t="str">
        <f>IF(W233&gt;75%*X233,"Победитель",IF(W233&gt;50%*X233,"Призёр","Участник"))</f>
        <v>Участник</v>
      </c>
    </row>
    <row r="234" spans="1:26" x14ac:dyDescent="0.35">
      <c r="A234" s="64">
        <v>228</v>
      </c>
      <c r="B234" s="24" t="s">
        <v>35</v>
      </c>
      <c r="C234" s="24" t="s">
        <v>931</v>
      </c>
      <c r="D234" s="24" t="s">
        <v>835</v>
      </c>
      <c r="E234" s="24" t="s">
        <v>96</v>
      </c>
      <c r="F234" s="65" t="str">
        <f>LEFT(C234,1)</f>
        <v>Г</v>
      </c>
      <c r="G234" s="65" t="str">
        <f>LEFT(D234,1)</f>
        <v>Я</v>
      </c>
      <c r="H234" s="65" t="str">
        <f>LEFT(E234,1)</f>
        <v>В</v>
      </c>
      <c r="I234" s="24">
        <v>764202</v>
      </c>
      <c r="J234" s="66">
        <v>4</v>
      </c>
      <c r="K234" s="24" t="s">
        <v>398</v>
      </c>
      <c r="L234" s="67" t="s">
        <v>25</v>
      </c>
      <c r="M234" s="68">
        <v>1</v>
      </c>
      <c r="N234" s="68">
        <v>0</v>
      </c>
      <c r="O234" s="68">
        <v>0</v>
      </c>
      <c r="P234" s="68">
        <v>0</v>
      </c>
      <c r="Q234" s="68">
        <v>1</v>
      </c>
      <c r="R234" s="68"/>
      <c r="S234" s="68"/>
      <c r="T234" s="68"/>
      <c r="U234" s="68"/>
      <c r="V234" s="68"/>
      <c r="W234" s="69">
        <f>SUM(M234:V234)</f>
        <v>2</v>
      </c>
      <c r="X234" s="70">
        <v>22</v>
      </c>
      <c r="Y234" s="71">
        <f>W234/X234</f>
        <v>9.0909090909090912E-2</v>
      </c>
      <c r="Z234" s="64" t="str">
        <f>IF(W234&gt;75%*X234,"Победитель",IF(W234&gt;50%*X234,"Призёр","Участник"))</f>
        <v>Участник</v>
      </c>
    </row>
    <row r="235" spans="1:26" x14ac:dyDescent="0.35">
      <c r="A235" s="64">
        <v>229</v>
      </c>
      <c r="B235" s="24" t="s">
        <v>8</v>
      </c>
      <c r="C235" s="24" t="s">
        <v>935</v>
      </c>
      <c r="D235" s="24" t="s">
        <v>306</v>
      </c>
      <c r="E235" s="24" t="s">
        <v>92</v>
      </c>
      <c r="F235" s="65" t="str">
        <f>LEFT(C235,1)</f>
        <v>Д</v>
      </c>
      <c r="G235" s="65" t="str">
        <f>LEFT(D235,1)</f>
        <v>А</v>
      </c>
      <c r="H235" s="65" t="str">
        <f>LEFT(E235,1)</f>
        <v>Д</v>
      </c>
      <c r="I235" s="24">
        <v>764202</v>
      </c>
      <c r="J235" s="66">
        <v>4</v>
      </c>
      <c r="K235" s="24" t="s">
        <v>406</v>
      </c>
      <c r="L235" s="67" t="s">
        <v>25</v>
      </c>
      <c r="M235" s="68">
        <v>0</v>
      </c>
      <c r="N235" s="68">
        <v>0</v>
      </c>
      <c r="O235" s="68">
        <v>0</v>
      </c>
      <c r="P235" s="68">
        <v>0</v>
      </c>
      <c r="Q235" s="68">
        <v>2</v>
      </c>
      <c r="R235" s="68"/>
      <c r="S235" s="68"/>
      <c r="T235" s="68"/>
      <c r="U235" s="68"/>
      <c r="V235" s="68"/>
      <c r="W235" s="69">
        <f>SUM(M235:V235)</f>
        <v>2</v>
      </c>
      <c r="X235" s="70">
        <v>22</v>
      </c>
      <c r="Y235" s="71">
        <f>W235/X235</f>
        <v>9.0909090909090912E-2</v>
      </c>
      <c r="Z235" s="64" t="str">
        <f>IF(W235&gt;75%*X235,"Победитель",IF(W235&gt;50%*X235,"Призёр","Участник"))</f>
        <v>Участник</v>
      </c>
    </row>
    <row r="236" spans="1:26" x14ac:dyDescent="0.35">
      <c r="A236" s="64">
        <v>230</v>
      </c>
      <c r="B236" s="24" t="s">
        <v>8</v>
      </c>
      <c r="C236" s="24" t="s">
        <v>936</v>
      </c>
      <c r="D236" s="24" t="s">
        <v>368</v>
      </c>
      <c r="E236" s="24" t="s">
        <v>41</v>
      </c>
      <c r="F236" s="65" t="str">
        <f>LEFT(C236,1)</f>
        <v>С</v>
      </c>
      <c r="G236" s="65" t="str">
        <f>LEFT(D236,1)</f>
        <v>А</v>
      </c>
      <c r="H236" s="65" t="str">
        <f>LEFT(E236,1)</f>
        <v>А</v>
      </c>
      <c r="I236" s="24">
        <v>764202</v>
      </c>
      <c r="J236" s="66">
        <v>4</v>
      </c>
      <c r="K236" s="24" t="s">
        <v>409</v>
      </c>
      <c r="L236" s="67" t="s">
        <v>25</v>
      </c>
      <c r="M236" s="68">
        <v>1</v>
      </c>
      <c r="N236" s="68">
        <v>0</v>
      </c>
      <c r="O236" s="68">
        <v>0</v>
      </c>
      <c r="P236" s="68">
        <v>1</v>
      </c>
      <c r="Q236" s="68">
        <v>0</v>
      </c>
      <c r="R236" s="68"/>
      <c r="S236" s="68"/>
      <c r="T236" s="68"/>
      <c r="U236" s="68"/>
      <c r="V236" s="68"/>
      <c r="W236" s="69">
        <f>SUM(M236:V236)</f>
        <v>2</v>
      </c>
      <c r="X236" s="70">
        <v>22</v>
      </c>
      <c r="Y236" s="71">
        <f>W236/X236</f>
        <v>9.0909090909090912E-2</v>
      </c>
      <c r="Z236" s="64" t="str">
        <f>IF(W236&gt;75%*X236,"Победитель",IF(W236&gt;50%*X236,"Призёр","Участник"))</f>
        <v>Участник</v>
      </c>
    </row>
    <row r="237" spans="1:26" x14ac:dyDescent="0.35">
      <c r="A237" s="64">
        <v>231</v>
      </c>
      <c r="B237" s="24" t="s">
        <v>35</v>
      </c>
      <c r="C237" s="24" t="s">
        <v>1027</v>
      </c>
      <c r="D237" s="24" t="s">
        <v>459</v>
      </c>
      <c r="E237" s="24" t="s">
        <v>77</v>
      </c>
      <c r="F237" s="65" t="str">
        <f>LEFT(C237,1)</f>
        <v>Л</v>
      </c>
      <c r="G237" s="65" t="str">
        <f>LEFT(D237,1)</f>
        <v>Д</v>
      </c>
      <c r="H237" s="65" t="str">
        <f>LEFT(E237,1)</f>
        <v>А</v>
      </c>
      <c r="I237" s="24">
        <v>763103</v>
      </c>
      <c r="J237" s="13">
        <v>4</v>
      </c>
      <c r="K237" s="24" t="s">
        <v>374</v>
      </c>
      <c r="L237" s="67" t="s">
        <v>25</v>
      </c>
      <c r="M237" s="68">
        <v>0</v>
      </c>
      <c r="N237" s="68">
        <v>0</v>
      </c>
      <c r="O237" s="68">
        <v>2</v>
      </c>
      <c r="P237" s="68">
        <v>0</v>
      </c>
      <c r="Q237" s="68">
        <v>0</v>
      </c>
      <c r="R237" s="68"/>
      <c r="S237" s="68"/>
      <c r="T237" s="68"/>
      <c r="U237" s="68"/>
      <c r="V237" s="68"/>
      <c r="W237" s="69">
        <f>SUM(M237:V237)</f>
        <v>2</v>
      </c>
      <c r="X237" s="70">
        <v>22</v>
      </c>
      <c r="Y237" s="71">
        <f>W237/X237</f>
        <v>9.0909090909090912E-2</v>
      </c>
      <c r="Z237" s="64" t="str">
        <f>IF(W237&gt;75%*X237,"Победитель",IF(W237&gt;50%*X237,"Призёр","Участник"))</f>
        <v>Участник</v>
      </c>
    </row>
    <row r="238" spans="1:26" x14ac:dyDescent="0.35">
      <c r="A238" s="64">
        <v>232</v>
      </c>
      <c r="B238" s="24" t="s">
        <v>35</v>
      </c>
      <c r="C238" s="24" t="s">
        <v>1244</v>
      </c>
      <c r="D238" s="24" t="s">
        <v>95</v>
      </c>
      <c r="E238" s="24" t="s">
        <v>377</v>
      </c>
      <c r="F238" s="65" t="str">
        <f>LEFT(C238,1)</f>
        <v>Ч</v>
      </c>
      <c r="G238" s="65" t="str">
        <f>LEFT(D238,1)</f>
        <v>Е</v>
      </c>
      <c r="H238" s="65" t="str">
        <f>LEFT(E238,1)</f>
        <v>Р</v>
      </c>
      <c r="I238" s="24">
        <v>764209</v>
      </c>
      <c r="J238" s="66">
        <v>4</v>
      </c>
      <c r="K238" s="24" t="s">
        <v>378</v>
      </c>
      <c r="L238" s="67" t="s">
        <v>25</v>
      </c>
      <c r="M238" s="68">
        <v>1</v>
      </c>
      <c r="N238" s="68">
        <v>0</v>
      </c>
      <c r="O238" s="68">
        <v>0</v>
      </c>
      <c r="P238" s="68">
        <v>0</v>
      </c>
      <c r="Q238" s="68">
        <v>1</v>
      </c>
      <c r="R238" s="68"/>
      <c r="S238" s="68"/>
      <c r="T238" s="68"/>
      <c r="U238" s="68"/>
      <c r="V238" s="68"/>
      <c r="W238" s="69">
        <f>SUM(M238:V238)</f>
        <v>2</v>
      </c>
      <c r="X238" s="70">
        <v>22</v>
      </c>
      <c r="Y238" s="71">
        <f>W238/X238</f>
        <v>9.0909090909090912E-2</v>
      </c>
      <c r="Z238" s="64" t="str">
        <f>IF(W238&gt;75%*X238,"Победитель",IF(W238&gt;50%*X238,"Призёр","Участник"))</f>
        <v>Участник</v>
      </c>
    </row>
    <row r="239" spans="1:26" x14ac:dyDescent="0.35">
      <c r="A239" s="64">
        <v>233</v>
      </c>
      <c r="B239" s="24" t="s">
        <v>35</v>
      </c>
      <c r="C239" s="24" t="s">
        <v>1329</v>
      </c>
      <c r="D239" s="24" t="s">
        <v>85</v>
      </c>
      <c r="E239" s="24" t="s">
        <v>391</v>
      </c>
      <c r="F239" s="65" t="str">
        <f>LEFT(C239,1)</f>
        <v>И</v>
      </c>
      <c r="G239" s="65" t="str">
        <f>LEFT(D239,1)</f>
        <v>И</v>
      </c>
      <c r="H239" s="65" t="str">
        <f>LEFT(E239,1)</f>
        <v>Ю</v>
      </c>
      <c r="I239" s="24">
        <v>764206</v>
      </c>
      <c r="J239" s="66">
        <v>4</v>
      </c>
      <c r="K239" s="24" t="s">
        <v>1330</v>
      </c>
      <c r="L239" s="67" t="s">
        <v>25</v>
      </c>
      <c r="M239" s="68">
        <v>1</v>
      </c>
      <c r="N239" s="68">
        <v>0</v>
      </c>
      <c r="O239" s="68">
        <v>1</v>
      </c>
      <c r="P239" s="68">
        <v>0</v>
      </c>
      <c r="Q239" s="68">
        <v>0</v>
      </c>
      <c r="R239" s="68"/>
      <c r="S239" s="68"/>
      <c r="T239" s="68"/>
      <c r="U239" s="68"/>
      <c r="V239" s="68"/>
      <c r="W239" s="69">
        <f>SUM(M239:V239)</f>
        <v>2</v>
      </c>
      <c r="X239" s="70">
        <v>22</v>
      </c>
      <c r="Y239" s="71">
        <f>W239/X239</f>
        <v>9.0909090909090912E-2</v>
      </c>
      <c r="Z239" s="64" t="str">
        <f>IF(W239&gt;75%*X239,"Победитель",IF(W239&gt;50%*X239,"Призёр","Участник"))</f>
        <v>Участник</v>
      </c>
    </row>
    <row r="240" spans="1:26" x14ac:dyDescent="0.35">
      <c r="A240" s="64">
        <v>234</v>
      </c>
      <c r="B240" s="24" t="s">
        <v>35</v>
      </c>
      <c r="C240" s="24" t="s">
        <v>615</v>
      </c>
      <c r="D240" s="24" t="s">
        <v>132</v>
      </c>
      <c r="E240" s="24" t="s">
        <v>77</v>
      </c>
      <c r="F240" s="65" t="str">
        <f>LEFT(C240,1)</f>
        <v>Г</v>
      </c>
      <c r="G240" s="65" t="str">
        <f>LEFT(D240,1)</f>
        <v>Р</v>
      </c>
      <c r="H240" s="65" t="str">
        <f>LEFT(E240,1)</f>
        <v>А</v>
      </c>
      <c r="I240" s="24">
        <v>764207</v>
      </c>
      <c r="J240" s="66">
        <v>4</v>
      </c>
      <c r="K240" s="24" t="s">
        <v>369</v>
      </c>
      <c r="L240" s="67" t="s">
        <v>25</v>
      </c>
      <c r="M240" s="68">
        <v>0</v>
      </c>
      <c r="N240" s="68">
        <v>0</v>
      </c>
      <c r="O240" s="68">
        <v>0</v>
      </c>
      <c r="P240" s="68">
        <v>0</v>
      </c>
      <c r="Q240" s="68">
        <v>1</v>
      </c>
      <c r="R240" s="68"/>
      <c r="S240" s="68"/>
      <c r="T240" s="68"/>
      <c r="U240" s="68"/>
      <c r="V240" s="68"/>
      <c r="W240" s="69">
        <f>SUM(M240:V240)</f>
        <v>1</v>
      </c>
      <c r="X240" s="70">
        <v>22</v>
      </c>
      <c r="Y240" s="71">
        <f>W240/X240</f>
        <v>4.5454545454545456E-2</v>
      </c>
      <c r="Z240" s="64" t="str">
        <f>IF(W240&gt;75%*X240,"Победитель",IF(W240&gt;50%*X240,"Призёр","Участник"))</f>
        <v>Участник</v>
      </c>
    </row>
    <row r="241" spans="1:26" x14ac:dyDescent="0.35">
      <c r="A241" s="64">
        <v>235</v>
      </c>
      <c r="B241" s="24" t="s">
        <v>8</v>
      </c>
      <c r="C241" s="24" t="s">
        <v>1097</v>
      </c>
      <c r="D241" s="24" t="s">
        <v>641</v>
      </c>
      <c r="E241" s="24" t="s">
        <v>485</v>
      </c>
      <c r="F241" s="65" t="str">
        <f>LEFT(C241,1)</f>
        <v>Б</v>
      </c>
      <c r="G241" s="65" t="str">
        <f>LEFT(D241,1)</f>
        <v>П</v>
      </c>
      <c r="H241" s="65" t="str">
        <f>LEFT(E241,1)</f>
        <v>А</v>
      </c>
      <c r="I241" s="24">
        <v>764202</v>
      </c>
      <c r="J241" s="66">
        <v>4</v>
      </c>
      <c r="K241" s="24" t="s">
        <v>359</v>
      </c>
      <c r="L241" s="67" t="s">
        <v>25</v>
      </c>
      <c r="M241" s="68">
        <v>0</v>
      </c>
      <c r="N241" s="68">
        <v>0</v>
      </c>
      <c r="O241" s="68">
        <v>0</v>
      </c>
      <c r="P241" s="68">
        <v>1</v>
      </c>
      <c r="Q241" s="68">
        <v>0</v>
      </c>
      <c r="R241" s="68"/>
      <c r="S241" s="68"/>
      <c r="T241" s="68"/>
      <c r="U241" s="68"/>
      <c r="V241" s="68"/>
      <c r="W241" s="69">
        <f>SUM(M241:V241)</f>
        <v>1</v>
      </c>
      <c r="X241" s="70">
        <v>22</v>
      </c>
      <c r="Y241" s="71">
        <f>W241/X241</f>
        <v>4.5454545454545456E-2</v>
      </c>
      <c r="Z241" s="64" t="str">
        <f>IF(W241&gt;75%*X241,"Победитель",IF(W241&gt;50%*X241,"Призёр","Участник"))</f>
        <v>Участник</v>
      </c>
    </row>
    <row r="242" spans="1:26" x14ac:dyDescent="0.35">
      <c r="A242" s="64">
        <v>236</v>
      </c>
      <c r="B242" s="24" t="s">
        <v>8</v>
      </c>
      <c r="C242" s="24" t="s">
        <v>1494</v>
      </c>
      <c r="D242" s="24" t="s">
        <v>926</v>
      </c>
      <c r="E242" s="24" t="s">
        <v>259</v>
      </c>
      <c r="F242" s="65" t="str">
        <f>LEFT(C242,1)</f>
        <v>С</v>
      </c>
      <c r="G242" s="65" t="str">
        <f>LEFT(D242,1)</f>
        <v>Л</v>
      </c>
      <c r="H242" s="65" t="str">
        <f>LEFT(E242,1)</f>
        <v>А</v>
      </c>
      <c r="I242" s="24">
        <v>764202</v>
      </c>
      <c r="J242" s="66">
        <v>4</v>
      </c>
      <c r="K242" s="24" t="s">
        <v>382</v>
      </c>
      <c r="L242" s="67" t="s">
        <v>25</v>
      </c>
      <c r="M242" s="68">
        <v>0</v>
      </c>
      <c r="N242" s="68">
        <v>0</v>
      </c>
      <c r="O242" s="68">
        <v>0</v>
      </c>
      <c r="P242" s="68">
        <v>0</v>
      </c>
      <c r="Q242" s="68">
        <v>1</v>
      </c>
      <c r="R242" s="68"/>
      <c r="S242" s="68"/>
      <c r="T242" s="68"/>
      <c r="U242" s="68"/>
      <c r="V242" s="68"/>
      <c r="W242" s="69">
        <f>SUM(M242:V242)</f>
        <v>1</v>
      </c>
      <c r="X242" s="70">
        <v>22</v>
      </c>
      <c r="Y242" s="71">
        <f>W242/X242</f>
        <v>4.5454545454545456E-2</v>
      </c>
      <c r="Z242" s="64" t="str">
        <f>IF(W242&gt;75%*X242,"Победитель",IF(W242&gt;50%*X242,"Призёр","Участник"))</f>
        <v>Участник</v>
      </c>
    </row>
    <row r="243" spans="1:26" x14ac:dyDescent="0.35">
      <c r="A243" s="64">
        <v>237</v>
      </c>
      <c r="B243" s="24" t="s">
        <v>35</v>
      </c>
      <c r="C243" s="24" t="s">
        <v>961</v>
      </c>
      <c r="D243" s="24" t="s">
        <v>82</v>
      </c>
      <c r="E243" s="24" t="s">
        <v>213</v>
      </c>
      <c r="F243" s="65" t="str">
        <f>LEFT(C243,1)</f>
        <v>Т</v>
      </c>
      <c r="G243" s="65" t="str">
        <f>LEFT(D243,1)</f>
        <v>Н</v>
      </c>
      <c r="H243" s="65" t="str">
        <f>LEFT(E243,1)</f>
        <v>А</v>
      </c>
      <c r="I243" s="24">
        <v>764206</v>
      </c>
      <c r="J243" s="66">
        <v>4</v>
      </c>
      <c r="K243" s="24" t="s">
        <v>1316</v>
      </c>
      <c r="L243" s="67" t="s">
        <v>25</v>
      </c>
      <c r="M243" s="68">
        <v>0</v>
      </c>
      <c r="N243" s="68">
        <v>1</v>
      </c>
      <c r="O243" s="68">
        <v>0</v>
      </c>
      <c r="P243" s="68">
        <v>0</v>
      </c>
      <c r="Q243" s="68">
        <v>0</v>
      </c>
      <c r="R243" s="68"/>
      <c r="S243" s="68"/>
      <c r="T243" s="68"/>
      <c r="U243" s="68"/>
      <c r="V243" s="68"/>
      <c r="W243" s="69">
        <f>SUM(M243:V243)</f>
        <v>1</v>
      </c>
      <c r="X243" s="70">
        <v>22</v>
      </c>
      <c r="Y243" s="71">
        <f>W243/X243</f>
        <v>4.5454545454545456E-2</v>
      </c>
      <c r="Z243" s="64" t="str">
        <f>IF(W243&gt;75%*X243,"Победитель",IF(W243&gt;50%*X243,"Призёр","Участник"))</f>
        <v>Участник</v>
      </c>
    </row>
    <row r="244" spans="1:26" x14ac:dyDescent="0.35">
      <c r="A244" s="64">
        <v>238</v>
      </c>
      <c r="B244" s="24" t="s">
        <v>8</v>
      </c>
      <c r="C244" s="24" t="s">
        <v>1321</v>
      </c>
      <c r="D244" s="24" t="s">
        <v>207</v>
      </c>
      <c r="E244" s="24" t="s">
        <v>309</v>
      </c>
      <c r="F244" s="65" t="str">
        <f>LEFT(C244,1)</f>
        <v>К</v>
      </c>
      <c r="G244" s="65" t="str">
        <f>LEFT(D244,1)</f>
        <v>А</v>
      </c>
      <c r="H244" s="65" t="str">
        <f>LEFT(E244,1)</f>
        <v>В</v>
      </c>
      <c r="I244" s="24">
        <v>764206</v>
      </c>
      <c r="J244" s="66">
        <v>4</v>
      </c>
      <c r="K244" s="24" t="s">
        <v>1322</v>
      </c>
      <c r="L244" s="67" t="s">
        <v>25</v>
      </c>
      <c r="M244" s="68">
        <v>0</v>
      </c>
      <c r="N244" s="68">
        <v>0</v>
      </c>
      <c r="O244" s="68">
        <v>1</v>
      </c>
      <c r="P244" s="68">
        <v>0</v>
      </c>
      <c r="Q244" s="68">
        <v>0</v>
      </c>
      <c r="R244" s="68"/>
      <c r="S244" s="68"/>
      <c r="T244" s="68"/>
      <c r="U244" s="68"/>
      <c r="V244" s="68"/>
      <c r="W244" s="69">
        <f>SUM(M244:V244)</f>
        <v>1</v>
      </c>
      <c r="X244" s="70">
        <v>22</v>
      </c>
      <c r="Y244" s="71">
        <f>W244/X244</f>
        <v>4.5454545454545456E-2</v>
      </c>
      <c r="Z244" s="64" t="str">
        <f>IF(W244&gt;75%*X244,"Победитель",IF(W244&gt;50%*X244,"Призёр","Участник"))</f>
        <v>Участник</v>
      </c>
    </row>
    <row r="245" spans="1:26" x14ac:dyDescent="0.35">
      <c r="A245" s="64">
        <v>239</v>
      </c>
      <c r="B245" s="24" t="s">
        <v>35</v>
      </c>
      <c r="C245" s="24" t="s">
        <v>1352</v>
      </c>
      <c r="D245" s="24" t="s">
        <v>1353</v>
      </c>
      <c r="E245" s="24" t="s">
        <v>1354</v>
      </c>
      <c r="F245" s="65" t="str">
        <f>LEFT(C245,1)</f>
        <v>Д</v>
      </c>
      <c r="G245" s="65" t="str">
        <f>LEFT(D245,1)</f>
        <v>Л</v>
      </c>
      <c r="H245" s="65" t="str">
        <f>LEFT(E245,1)</f>
        <v>К</v>
      </c>
      <c r="I245" s="24">
        <v>764206</v>
      </c>
      <c r="J245" s="66">
        <v>4</v>
      </c>
      <c r="K245" s="24" t="s">
        <v>1355</v>
      </c>
      <c r="L245" s="67" t="s">
        <v>25</v>
      </c>
      <c r="M245" s="68">
        <v>0</v>
      </c>
      <c r="N245" s="68">
        <v>0</v>
      </c>
      <c r="O245" s="68">
        <v>1</v>
      </c>
      <c r="P245" s="68">
        <v>0</v>
      </c>
      <c r="Q245" s="68">
        <v>0</v>
      </c>
      <c r="R245" s="68"/>
      <c r="S245" s="68"/>
      <c r="T245" s="68"/>
      <c r="U245" s="68"/>
      <c r="V245" s="68"/>
      <c r="W245" s="69">
        <f>SUM(M245:V245)</f>
        <v>1</v>
      </c>
      <c r="X245" s="70">
        <v>22</v>
      </c>
      <c r="Y245" s="71">
        <f>W245/X245</f>
        <v>4.5454545454545456E-2</v>
      </c>
      <c r="Z245" s="64" t="str">
        <f>IF(W245&gt;75%*X245,"Победитель",IF(W245&gt;50%*X245,"Призёр","Участник"))</f>
        <v>Участник</v>
      </c>
    </row>
    <row r="246" spans="1:26" x14ac:dyDescent="0.35">
      <c r="A246" s="64">
        <v>240</v>
      </c>
      <c r="B246" s="24" t="s">
        <v>8</v>
      </c>
      <c r="C246" s="24" t="s">
        <v>1356</v>
      </c>
      <c r="D246" s="24" t="s">
        <v>316</v>
      </c>
      <c r="E246" s="24" t="s">
        <v>309</v>
      </c>
      <c r="F246" s="65" t="str">
        <f>LEFT(C246,1)</f>
        <v>К</v>
      </c>
      <c r="G246" s="65" t="str">
        <f>LEFT(D246,1)</f>
        <v>Т</v>
      </c>
      <c r="H246" s="65" t="str">
        <f>LEFT(E246,1)</f>
        <v>В</v>
      </c>
      <c r="I246" s="24">
        <v>764206</v>
      </c>
      <c r="J246" s="66">
        <v>4</v>
      </c>
      <c r="K246" s="24" t="s">
        <v>1357</v>
      </c>
      <c r="L246" s="67" t="s">
        <v>25</v>
      </c>
      <c r="M246" s="68">
        <v>0</v>
      </c>
      <c r="N246" s="68">
        <v>1</v>
      </c>
      <c r="O246" s="68">
        <v>0</v>
      </c>
      <c r="P246" s="68">
        <v>0</v>
      </c>
      <c r="Q246" s="68">
        <v>0</v>
      </c>
      <c r="R246" s="68"/>
      <c r="S246" s="68"/>
      <c r="T246" s="68"/>
      <c r="U246" s="68"/>
      <c r="V246" s="68"/>
      <c r="W246" s="69">
        <f>SUM(M246:V246)</f>
        <v>1</v>
      </c>
      <c r="X246" s="70">
        <v>22</v>
      </c>
      <c r="Y246" s="71">
        <f>W246/X246</f>
        <v>4.5454545454545456E-2</v>
      </c>
      <c r="Z246" s="64" t="str">
        <f>IF(W246&gt;75%*X246,"Победитель",IF(W246&gt;50%*X246,"Призёр","Участник"))</f>
        <v>Участник</v>
      </c>
    </row>
    <row r="247" spans="1:26" x14ac:dyDescent="0.35">
      <c r="A247" s="64">
        <v>241</v>
      </c>
      <c r="B247" s="24" t="s">
        <v>8</v>
      </c>
      <c r="C247" s="24" t="s">
        <v>928</v>
      </c>
      <c r="D247" s="24" t="s">
        <v>617</v>
      </c>
      <c r="E247" s="24" t="s">
        <v>41</v>
      </c>
      <c r="F247" s="65" t="str">
        <f>LEFT(C247,1)</f>
        <v>Б</v>
      </c>
      <c r="G247" s="65" t="str">
        <f>LEFT(D247,1)</f>
        <v>Е</v>
      </c>
      <c r="H247" s="65" t="str">
        <f>LEFT(E247,1)</f>
        <v>А</v>
      </c>
      <c r="I247" s="24">
        <v>764202</v>
      </c>
      <c r="J247" s="66">
        <v>4</v>
      </c>
      <c r="K247" s="24" t="s">
        <v>390</v>
      </c>
      <c r="L247" s="67" t="s">
        <v>25</v>
      </c>
      <c r="M247" s="68">
        <v>0</v>
      </c>
      <c r="N247" s="68">
        <v>0</v>
      </c>
      <c r="O247" s="68">
        <v>0</v>
      </c>
      <c r="P247" s="68">
        <v>0</v>
      </c>
      <c r="Q247" s="68">
        <v>0</v>
      </c>
      <c r="R247" s="68"/>
      <c r="S247" s="68"/>
      <c r="T247" s="68"/>
      <c r="U247" s="68"/>
      <c r="V247" s="68"/>
      <c r="W247" s="69">
        <f>SUM(M247:V247)</f>
        <v>0</v>
      </c>
      <c r="X247" s="70">
        <v>22</v>
      </c>
      <c r="Y247" s="71">
        <f>W247/X247</f>
        <v>0</v>
      </c>
      <c r="Z247" s="64" t="str">
        <f>IF(W247&gt;75%*X247,"Победитель",IF(W247&gt;50%*X247,"Призёр","Участник"))</f>
        <v>Участник</v>
      </c>
    </row>
    <row r="248" spans="1:26" x14ac:dyDescent="0.35">
      <c r="A248" s="64">
        <v>242</v>
      </c>
      <c r="B248" s="24" t="s">
        <v>35</v>
      </c>
      <c r="C248" s="24" t="s">
        <v>932</v>
      </c>
      <c r="D248" s="24" t="s">
        <v>85</v>
      </c>
      <c r="E248" s="24" t="s">
        <v>627</v>
      </c>
      <c r="F248" s="65" t="str">
        <f>LEFT(C248,1)</f>
        <v>Ж</v>
      </c>
      <c r="G248" s="65" t="str">
        <f>LEFT(D248,1)</f>
        <v>И</v>
      </c>
      <c r="H248" s="65" t="str">
        <f>LEFT(E248,1)</f>
        <v>И</v>
      </c>
      <c r="I248" s="24">
        <v>764202</v>
      </c>
      <c r="J248" s="66">
        <v>4</v>
      </c>
      <c r="K248" s="24" t="s">
        <v>401</v>
      </c>
      <c r="L248" s="67" t="s">
        <v>25</v>
      </c>
      <c r="M248" s="68">
        <v>0</v>
      </c>
      <c r="N248" s="68">
        <v>0</v>
      </c>
      <c r="O248" s="68">
        <v>0</v>
      </c>
      <c r="P248" s="68">
        <v>0</v>
      </c>
      <c r="Q248" s="68">
        <v>0</v>
      </c>
      <c r="R248" s="68"/>
      <c r="S248" s="68"/>
      <c r="T248" s="68"/>
      <c r="U248" s="68"/>
      <c r="V248" s="68"/>
      <c r="W248" s="69">
        <f>SUM(M248:V248)</f>
        <v>0</v>
      </c>
      <c r="X248" s="70">
        <v>22</v>
      </c>
      <c r="Y248" s="71">
        <f>W248/X248</f>
        <v>0</v>
      </c>
      <c r="Z248" s="64" t="str">
        <f>IF(W248&gt;75%*X248,"Победитель",IF(W248&gt;50%*X248,"Призёр","Участник"))</f>
        <v>Участник</v>
      </c>
    </row>
    <row r="249" spans="1:26" x14ac:dyDescent="0.35">
      <c r="A249" s="64">
        <v>243</v>
      </c>
      <c r="B249" s="24" t="s">
        <v>8</v>
      </c>
      <c r="C249" s="24" t="s">
        <v>933</v>
      </c>
      <c r="D249" s="24" t="s">
        <v>934</v>
      </c>
      <c r="E249" s="24" t="s">
        <v>48</v>
      </c>
      <c r="F249" s="65" t="str">
        <f>LEFT(C249,1)</f>
        <v>И</v>
      </c>
      <c r="G249" s="65" t="str">
        <f>LEFT(D249,1)</f>
        <v>А</v>
      </c>
      <c r="H249" s="65" t="str">
        <f>LEFT(E249,1)</f>
        <v>И</v>
      </c>
      <c r="I249" s="24">
        <v>764202</v>
      </c>
      <c r="J249" s="66">
        <v>4</v>
      </c>
      <c r="K249" s="24" t="s">
        <v>404</v>
      </c>
      <c r="L249" s="67" t="s">
        <v>25</v>
      </c>
      <c r="M249" s="68">
        <v>0</v>
      </c>
      <c r="N249" s="68">
        <v>0</v>
      </c>
      <c r="O249" s="68">
        <v>0</v>
      </c>
      <c r="P249" s="68">
        <v>0</v>
      </c>
      <c r="Q249" s="68">
        <v>0</v>
      </c>
      <c r="R249" s="68"/>
      <c r="S249" s="68"/>
      <c r="T249" s="68"/>
      <c r="U249" s="68"/>
      <c r="V249" s="68"/>
      <c r="W249" s="69">
        <f>SUM(M249:V249)</f>
        <v>0</v>
      </c>
      <c r="X249" s="70">
        <v>22</v>
      </c>
      <c r="Y249" s="71">
        <f>W249/X249</f>
        <v>0</v>
      </c>
      <c r="Z249" s="64" t="str">
        <f>IF(W249&gt;75%*X249,"Победитель",IF(W249&gt;50%*X249,"Призёр","Участник"))</f>
        <v>Участник</v>
      </c>
    </row>
    <row r="250" spans="1:26" x14ac:dyDescent="0.35">
      <c r="A250" s="64">
        <v>244</v>
      </c>
      <c r="B250" s="24" t="s">
        <v>8</v>
      </c>
      <c r="C250" s="24" t="s">
        <v>765</v>
      </c>
      <c r="D250" s="24" t="s">
        <v>1274</v>
      </c>
      <c r="E250" s="24" t="s">
        <v>67</v>
      </c>
      <c r="F250" s="65" t="str">
        <f>LEFT(C250,1)</f>
        <v>Б</v>
      </c>
      <c r="G250" s="65" t="str">
        <f>LEFT(D250,1)</f>
        <v>Н</v>
      </c>
      <c r="H250" s="65" t="str">
        <f>LEFT(E250,1)</f>
        <v>Ю</v>
      </c>
      <c r="I250" s="24">
        <v>763106</v>
      </c>
      <c r="J250" s="66">
        <v>5</v>
      </c>
      <c r="K250" s="24" t="s">
        <v>1108</v>
      </c>
      <c r="L250" s="67" t="s">
        <v>25</v>
      </c>
      <c r="M250" s="68">
        <v>3.5</v>
      </c>
      <c r="N250" s="68">
        <v>5</v>
      </c>
      <c r="O250" s="68">
        <v>5</v>
      </c>
      <c r="P250" s="68">
        <v>5</v>
      </c>
      <c r="Q250" s="68">
        <v>5</v>
      </c>
      <c r="R250" s="68">
        <v>2</v>
      </c>
      <c r="S250" s="68">
        <v>3</v>
      </c>
      <c r="T250" s="68">
        <v>3</v>
      </c>
      <c r="U250" s="68">
        <v>5</v>
      </c>
      <c r="V250" s="68">
        <v>0</v>
      </c>
      <c r="W250" s="69">
        <f>SUM(M250:V250)</f>
        <v>36.5</v>
      </c>
      <c r="X250" s="70">
        <v>50</v>
      </c>
      <c r="Y250" s="71">
        <f>W250/X250</f>
        <v>0.73</v>
      </c>
      <c r="Z250" s="64" t="str">
        <f>IF(W250&gt;75%*X250,"Победитель",IF(W250&gt;50%*X250,"Призёр","Участник"))</f>
        <v>Призёр</v>
      </c>
    </row>
    <row r="251" spans="1:26" x14ac:dyDescent="0.35">
      <c r="A251" s="64">
        <v>245</v>
      </c>
      <c r="B251" s="24" t="s">
        <v>8</v>
      </c>
      <c r="C251" s="24" t="s">
        <v>360</v>
      </c>
      <c r="D251" s="24" t="s">
        <v>51</v>
      </c>
      <c r="E251" s="24" t="s">
        <v>30</v>
      </c>
      <c r="F251" s="65" t="str">
        <f>LEFT(C251,1)</f>
        <v>Б</v>
      </c>
      <c r="G251" s="65" t="str">
        <f>LEFT(D251,1)</f>
        <v>Д</v>
      </c>
      <c r="H251" s="65" t="str">
        <f>LEFT(E251,1)</f>
        <v>С</v>
      </c>
      <c r="I251" s="24">
        <v>764204</v>
      </c>
      <c r="J251" s="66">
        <v>5</v>
      </c>
      <c r="K251" s="24" t="s">
        <v>428</v>
      </c>
      <c r="L251" s="67" t="s">
        <v>25</v>
      </c>
      <c r="M251" s="68">
        <v>4.5</v>
      </c>
      <c r="N251" s="68">
        <v>0</v>
      </c>
      <c r="O251" s="68">
        <v>4</v>
      </c>
      <c r="P251" s="68">
        <v>3</v>
      </c>
      <c r="Q251" s="68">
        <v>4.5</v>
      </c>
      <c r="R251" s="68">
        <v>1</v>
      </c>
      <c r="S251" s="68">
        <v>5</v>
      </c>
      <c r="T251" s="68">
        <v>4</v>
      </c>
      <c r="U251" s="68">
        <v>5</v>
      </c>
      <c r="V251" s="68">
        <v>5</v>
      </c>
      <c r="W251" s="69">
        <f>SUM(M251:V251)</f>
        <v>36</v>
      </c>
      <c r="X251" s="70">
        <v>50</v>
      </c>
      <c r="Y251" s="71">
        <f>W251/X251</f>
        <v>0.72</v>
      </c>
      <c r="Z251" s="64" t="str">
        <f>IF(W251&gt;75%*X251,"Победитель",IF(W251&gt;50%*X251,"Призёр","Участник"))</f>
        <v>Призёр</v>
      </c>
    </row>
    <row r="252" spans="1:26" x14ac:dyDescent="0.35">
      <c r="A252" s="64">
        <v>246</v>
      </c>
      <c r="B252" s="24" t="s">
        <v>8</v>
      </c>
      <c r="C252" s="24" t="s">
        <v>418</v>
      </c>
      <c r="D252" s="24" t="s">
        <v>419</v>
      </c>
      <c r="E252" s="24" t="s">
        <v>219</v>
      </c>
      <c r="F252" s="65" t="str">
        <f>LEFT(C252,1)</f>
        <v>Т</v>
      </c>
      <c r="G252" s="65" t="str">
        <f>LEFT(D252,1)</f>
        <v>Д</v>
      </c>
      <c r="H252" s="65" t="str">
        <f>LEFT(E252,1)</f>
        <v>Е</v>
      </c>
      <c r="I252" s="24">
        <v>764204</v>
      </c>
      <c r="J252" s="66">
        <v>5</v>
      </c>
      <c r="K252" s="24" t="s">
        <v>420</v>
      </c>
      <c r="L252" s="67" t="s">
        <v>25</v>
      </c>
      <c r="M252" s="68">
        <v>5</v>
      </c>
      <c r="N252" s="68">
        <v>3</v>
      </c>
      <c r="O252" s="68">
        <v>5</v>
      </c>
      <c r="P252" s="68">
        <v>0</v>
      </c>
      <c r="Q252" s="68">
        <v>4</v>
      </c>
      <c r="R252" s="68">
        <v>1</v>
      </c>
      <c r="S252" s="68">
        <v>5</v>
      </c>
      <c r="T252" s="68">
        <v>4</v>
      </c>
      <c r="U252" s="68">
        <v>5</v>
      </c>
      <c r="V252" s="68">
        <v>3</v>
      </c>
      <c r="W252" s="69">
        <f>SUM(M252:V252)</f>
        <v>35</v>
      </c>
      <c r="X252" s="70">
        <v>50</v>
      </c>
      <c r="Y252" s="71">
        <f>W252/X252</f>
        <v>0.7</v>
      </c>
      <c r="Z252" s="64" t="str">
        <f>IF(W252&gt;75%*X252,"Победитель",IF(W252&gt;50%*X252,"Призёр","Участник"))</f>
        <v>Призёр</v>
      </c>
    </row>
    <row r="253" spans="1:26" x14ac:dyDescent="0.35">
      <c r="A253" s="64">
        <v>247</v>
      </c>
      <c r="B253" s="24" t="s">
        <v>8</v>
      </c>
      <c r="C253" s="24" t="s">
        <v>1609</v>
      </c>
      <c r="D253" s="24" t="s">
        <v>242</v>
      </c>
      <c r="E253" s="24" t="s">
        <v>92</v>
      </c>
      <c r="F253" s="65" t="str">
        <f>LEFT(C253,1)</f>
        <v>К</v>
      </c>
      <c r="G253" s="65" t="str">
        <f>LEFT(D253,1)</f>
        <v>Е</v>
      </c>
      <c r="H253" s="65" t="str">
        <f>LEFT(E253,1)</f>
        <v>Д</v>
      </c>
      <c r="I253" s="24">
        <v>764202</v>
      </c>
      <c r="J253" s="66">
        <v>5</v>
      </c>
      <c r="K253" s="24" t="s">
        <v>713</v>
      </c>
      <c r="L253" s="67" t="s">
        <v>25</v>
      </c>
      <c r="M253" s="68">
        <v>4.5</v>
      </c>
      <c r="N253" s="68">
        <v>4</v>
      </c>
      <c r="O253" s="68">
        <v>4</v>
      </c>
      <c r="P253" s="68">
        <v>2</v>
      </c>
      <c r="Q253" s="68">
        <v>3.5</v>
      </c>
      <c r="R253" s="68">
        <v>3</v>
      </c>
      <c r="S253" s="68">
        <v>2</v>
      </c>
      <c r="T253" s="68">
        <v>4</v>
      </c>
      <c r="U253" s="68">
        <v>4</v>
      </c>
      <c r="V253" s="68">
        <v>4</v>
      </c>
      <c r="W253" s="69">
        <f>SUM(M253:V253)</f>
        <v>35</v>
      </c>
      <c r="X253" s="70">
        <v>50</v>
      </c>
      <c r="Y253" s="71">
        <f>W253/X253</f>
        <v>0.7</v>
      </c>
      <c r="Z253" s="64" t="str">
        <f>IF(W253&gt;75%*X253,"Победитель",IF(W253&gt;50%*X253,"Призёр","Участник"))</f>
        <v>Призёр</v>
      </c>
    </row>
    <row r="254" spans="1:26" x14ac:dyDescent="0.35">
      <c r="A254" s="64">
        <v>248</v>
      </c>
      <c r="B254" s="24" t="s">
        <v>8</v>
      </c>
      <c r="C254" s="24" t="s">
        <v>433</v>
      </c>
      <c r="D254" s="24" t="s">
        <v>128</v>
      </c>
      <c r="E254" s="24" t="s">
        <v>259</v>
      </c>
      <c r="F254" s="65" t="str">
        <f>LEFT(C254,1)</f>
        <v>П</v>
      </c>
      <c r="G254" s="65" t="str">
        <f>LEFT(D254,1)</f>
        <v>В</v>
      </c>
      <c r="H254" s="65" t="str">
        <f>LEFT(E254,1)</f>
        <v>А</v>
      </c>
      <c r="I254" s="24">
        <v>764204</v>
      </c>
      <c r="J254" s="66">
        <v>5</v>
      </c>
      <c r="K254" s="24" t="s">
        <v>434</v>
      </c>
      <c r="L254" s="67" t="s">
        <v>25</v>
      </c>
      <c r="M254" s="68">
        <v>3.5</v>
      </c>
      <c r="N254" s="68">
        <v>4</v>
      </c>
      <c r="O254" s="68">
        <v>5</v>
      </c>
      <c r="P254" s="68">
        <v>0</v>
      </c>
      <c r="Q254" s="68">
        <v>2</v>
      </c>
      <c r="R254" s="68">
        <v>3</v>
      </c>
      <c r="S254" s="68">
        <v>4</v>
      </c>
      <c r="T254" s="68">
        <v>5</v>
      </c>
      <c r="U254" s="68">
        <v>5</v>
      </c>
      <c r="V254" s="68">
        <v>3</v>
      </c>
      <c r="W254" s="69">
        <f>SUM(M254:V254)</f>
        <v>34.5</v>
      </c>
      <c r="X254" s="70">
        <v>50</v>
      </c>
      <c r="Y254" s="71">
        <f>W254/X254</f>
        <v>0.69</v>
      </c>
      <c r="Z254" s="64" t="str">
        <f>IF(W254&gt;75%*X254,"Победитель",IF(W254&gt;50%*X254,"Призёр","Участник"))</f>
        <v>Призёр</v>
      </c>
    </row>
    <row r="255" spans="1:26" x14ac:dyDescent="0.35">
      <c r="A255" s="64">
        <v>249</v>
      </c>
      <c r="B255" s="24" t="s">
        <v>8</v>
      </c>
      <c r="C255" s="24" t="s">
        <v>435</v>
      </c>
      <c r="D255" s="24" t="s">
        <v>47</v>
      </c>
      <c r="E255" s="24" t="s">
        <v>30</v>
      </c>
      <c r="F255" s="65" t="str">
        <f>LEFT(C255,1)</f>
        <v>Р</v>
      </c>
      <c r="G255" s="65" t="str">
        <f>LEFT(D255,1)</f>
        <v>А</v>
      </c>
      <c r="H255" s="65" t="str">
        <f>LEFT(E255,1)</f>
        <v>С</v>
      </c>
      <c r="I255" s="24">
        <v>764204</v>
      </c>
      <c r="J255" s="66">
        <v>5</v>
      </c>
      <c r="K255" s="24" t="s">
        <v>436</v>
      </c>
      <c r="L255" s="67" t="s">
        <v>25</v>
      </c>
      <c r="M255" s="68">
        <v>5</v>
      </c>
      <c r="N255" s="68">
        <v>3</v>
      </c>
      <c r="O255" s="68">
        <v>5</v>
      </c>
      <c r="P255" s="68">
        <v>1</v>
      </c>
      <c r="Q255" s="68">
        <v>5</v>
      </c>
      <c r="R255" s="68">
        <v>0</v>
      </c>
      <c r="S255" s="68">
        <v>3</v>
      </c>
      <c r="T255" s="68">
        <v>5</v>
      </c>
      <c r="U255" s="68">
        <v>4</v>
      </c>
      <c r="V255" s="68">
        <v>3</v>
      </c>
      <c r="W255" s="69">
        <f>SUM(M255:V255)</f>
        <v>34</v>
      </c>
      <c r="X255" s="70">
        <v>50</v>
      </c>
      <c r="Y255" s="71">
        <f>W255/X255</f>
        <v>0.68</v>
      </c>
      <c r="Z255" s="64" t="str">
        <f>IF(W255&gt;75%*X255,"Победитель",IF(W255&gt;50%*X255,"Призёр","Участник"))</f>
        <v>Призёр</v>
      </c>
    </row>
    <row r="256" spans="1:26" x14ac:dyDescent="0.35">
      <c r="A256" s="64">
        <v>250</v>
      </c>
      <c r="B256" s="24" t="s">
        <v>8</v>
      </c>
      <c r="C256" s="24" t="s">
        <v>734</v>
      </c>
      <c r="D256" s="24" t="s">
        <v>735</v>
      </c>
      <c r="E256" s="24" t="s">
        <v>736</v>
      </c>
      <c r="F256" s="65" t="str">
        <f>LEFT(C256,1)</f>
        <v>Б</v>
      </c>
      <c r="G256" s="65" t="str">
        <f>LEFT(D256,1)</f>
        <v>Э</v>
      </c>
      <c r="H256" s="65" t="str">
        <f>LEFT(E256,1)</f>
        <v>А</v>
      </c>
      <c r="I256" s="24">
        <v>764207</v>
      </c>
      <c r="J256" s="66">
        <v>5</v>
      </c>
      <c r="K256" s="24" t="s">
        <v>737</v>
      </c>
      <c r="L256" s="67" t="s">
        <v>25</v>
      </c>
      <c r="M256" s="68">
        <v>4</v>
      </c>
      <c r="N256" s="68">
        <v>0</v>
      </c>
      <c r="O256" s="68">
        <v>4</v>
      </c>
      <c r="P256" s="68">
        <v>3.5</v>
      </c>
      <c r="Q256" s="68">
        <v>3</v>
      </c>
      <c r="R256" s="68">
        <v>3</v>
      </c>
      <c r="S256" s="68">
        <v>4</v>
      </c>
      <c r="T256" s="68">
        <v>4</v>
      </c>
      <c r="U256" s="68">
        <v>5</v>
      </c>
      <c r="V256" s="68">
        <v>3</v>
      </c>
      <c r="W256" s="69">
        <f>SUM(M256:V256)</f>
        <v>33.5</v>
      </c>
      <c r="X256" s="70">
        <v>50</v>
      </c>
      <c r="Y256" s="71">
        <f>W256/X256</f>
        <v>0.67</v>
      </c>
      <c r="Z256" s="64" t="str">
        <f>IF(W256&gt;75%*X256,"Победитель",IF(W256&gt;50%*X256,"Призёр","Участник"))</f>
        <v>Призёр</v>
      </c>
    </row>
    <row r="257" spans="1:26" x14ac:dyDescent="0.35">
      <c r="A257" s="64">
        <v>251</v>
      </c>
      <c r="B257" s="24" t="s">
        <v>8</v>
      </c>
      <c r="C257" s="24" t="s">
        <v>1600</v>
      </c>
      <c r="D257" s="24" t="s">
        <v>51</v>
      </c>
      <c r="E257" s="24" t="s">
        <v>288</v>
      </c>
      <c r="F257" s="65" t="str">
        <f>LEFT(C257,1)</f>
        <v>К</v>
      </c>
      <c r="G257" s="65" t="str">
        <f>LEFT(D257,1)</f>
        <v>Д</v>
      </c>
      <c r="H257" s="65" t="str">
        <f>LEFT(E257,1)</f>
        <v>А</v>
      </c>
      <c r="I257" s="72">
        <v>763117</v>
      </c>
      <c r="J257" s="66">
        <v>5</v>
      </c>
      <c r="K257" s="74" t="s">
        <v>708</v>
      </c>
      <c r="L257" s="67" t="s">
        <v>25</v>
      </c>
      <c r="M257" s="73">
        <v>5</v>
      </c>
      <c r="N257" s="73">
        <v>4</v>
      </c>
      <c r="O257" s="73">
        <v>4</v>
      </c>
      <c r="P257" s="73">
        <v>2</v>
      </c>
      <c r="Q257" s="73">
        <v>4</v>
      </c>
      <c r="R257" s="73">
        <v>2</v>
      </c>
      <c r="S257" s="73">
        <v>2</v>
      </c>
      <c r="T257" s="73">
        <v>4</v>
      </c>
      <c r="U257" s="73">
        <v>2</v>
      </c>
      <c r="V257" s="73">
        <v>4</v>
      </c>
      <c r="W257" s="69">
        <f>SUM(M257:V257)</f>
        <v>33</v>
      </c>
      <c r="X257" s="70">
        <v>50</v>
      </c>
      <c r="Y257" s="71">
        <f>W257/X257</f>
        <v>0.66</v>
      </c>
      <c r="Z257" s="64" t="str">
        <f>IF(W257&gt;75%*X257,"Победитель",IF(W257&gt;50%*X257,"Призёр","Участник"))</f>
        <v>Призёр</v>
      </c>
    </row>
    <row r="258" spans="1:26" x14ac:dyDescent="0.35">
      <c r="A258" s="64">
        <v>252</v>
      </c>
      <c r="B258" s="24" t="s">
        <v>8</v>
      </c>
      <c r="C258" s="24" t="s">
        <v>1007</v>
      </c>
      <c r="D258" s="24" t="s">
        <v>641</v>
      </c>
      <c r="E258" s="24" t="s">
        <v>485</v>
      </c>
      <c r="F258" s="65" t="str">
        <f>LEFT(C258,1)</f>
        <v>Щ</v>
      </c>
      <c r="G258" s="65" t="str">
        <f>LEFT(D258,1)</f>
        <v>П</v>
      </c>
      <c r="H258" s="65" t="str">
        <f>LEFT(E258,1)</f>
        <v>А</v>
      </c>
      <c r="I258" s="24">
        <v>763121</v>
      </c>
      <c r="J258" s="66">
        <v>5</v>
      </c>
      <c r="K258" s="24" t="s">
        <v>715</v>
      </c>
      <c r="L258" s="67" t="s">
        <v>25</v>
      </c>
      <c r="M258" s="68">
        <v>4</v>
      </c>
      <c r="N258" s="68">
        <v>0</v>
      </c>
      <c r="O258" s="68">
        <v>5</v>
      </c>
      <c r="P258" s="68">
        <v>0</v>
      </c>
      <c r="Q258" s="68">
        <v>5</v>
      </c>
      <c r="R258" s="68">
        <v>4</v>
      </c>
      <c r="S258" s="68">
        <v>3</v>
      </c>
      <c r="T258" s="68">
        <v>4</v>
      </c>
      <c r="U258" s="68">
        <v>4</v>
      </c>
      <c r="V258" s="68">
        <v>4</v>
      </c>
      <c r="W258" s="69">
        <f>SUM(M258:V258)</f>
        <v>33</v>
      </c>
      <c r="X258" s="70">
        <v>50</v>
      </c>
      <c r="Y258" s="71">
        <f>W258/X258</f>
        <v>0.66</v>
      </c>
      <c r="Z258" s="64" t="str">
        <f>IF(W258&gt;75%*X258,"Победитель",IF(W258&gt;50%*X258,"Призёр","Участник"))</f>
        <v>Призёр</v>
      </c>
    </row>
    <row r="259" spans="1:26" x14ac:dyDescent="0.35">
      <c r="A259" s="64">
        <v>253</v>
      </c>
      <c r="B259" s="24" t="s">
        <v>8</v>
      </c>
      <c r="C259" s="24" t="s">
        <v>437</v>
      </c>
      <c r="D259" s="24" t="s">
        <v>207</v>
      </c>
      <c r="E259" s="24" t="s">
        <v>344</v>
      </c>
      <c r="F259" s="65" t="str">
        <f>LEFT(C259,1)</f>
        <v>В</v>
      </c>
      <c r="G259" s="65" t="str">
        <f>LEFT(D259,1)</f>
        <v>А</v>
      </c>
      <c r="H259" s="65" t="str">
        <f>LEFT(E259,1)</f>
        <v>В</v>
      </c>
      <c r="I259" s="24">
        <v>764204</v>
      </c>
      <c r="J259" s="66">
        <v>5</v>
      </c>
      <c r="K259" s="24" t="s">
        <v>438</v>
      </c>
      <c r="L259" s="67" t="s">
        <v>25</v>
      </c>
      <c r="M259" s="68">
        <v>3</v>
      </c>
      <c r="N259" s="68">
        <v>2</v>
      </c>
      <c r="O259" s="68">
        <v>5</v>
      </c>
      <c r="P259" s="68">
        <v>0</v>
      </c>
      <c r="Q259" s="68">
        <v>5</v>
      </c>
      <c r="R259" s="68">
        <v>5</v>
      </c>
      <c r="S259" s="68">
        <v>2</v>
      </c>
      <c r="T259" s="68">
        <v>5</v>
      </c>
      <c r="U259" s="68">
        <v>2</v>
      </c>
      <c r="V259" s="68">
        <v>3</v>
      </c>
      <c r="W259" s="69">
        <f>SUM(M259:V259)</f>
        <v>32</v>
      </c>
      <c r="X259" s="70">
        <v>50</v>
      </c>
      <c r="Y259" s="71">
        <f>W259/X259</f>
        <v>0.64</v>
      </c>
      <c r="Z259" s="64" t="str">
        <f>IF(W259&gt;75%*X259,"Победитель",IF(W259&gt;50%*X259,"Призёр","Участник"))</f>
        <v>Призёр</v>
      </c>
    </row>
    <row r="260" spans="1:26" x14ac:dyDescent="0.35">
      <c r="A260" s="64">
        <v>254</v>
      </c>
      <c r="B260" s="24" t="s">
        <v>8</v>
      </c>
      <c r="C260" s="24" t="s">
        <v>450</v>
      </c>
      <c r="D260" s="24" t="s">
        <v>121</v>
      </c>
      <c r="E260" s="24" t="s">
        <v>41</v>
      </c>
      <c r="F260" s="65" t="str">
        <f>LEFT(C260,1)</f>
        <v>В</v>
      </c>
      <c r="G260" s="65" t="str">
        <f>LEFT(D260,1)</f>
        <v>И</v>
      </c>
      <c r="H260" s="65" t="str">
        <f>LEFT(E260,1)</f>
        <v>А</v>
      </c>
      <c r="I260" s="24">
        <v>764204</v>
      </c>
      <c r="J260" s="66">
        <v>5</v>
      </c>
      <c r="K260" s="24" t="s">
        <v>451</v>
      </c>
      <c r="L260" s="67" t="s">
        <v>25</v>
      </c>
      <c r="M260" s="68">
        <v>3</v>
      </c>
      <c r="N260" s="68">
        <v>3</v>
      </c>
      <c r="O260" s="68">
        <v>5</v>
      </c>
      <c r="P260" s="68">
        <v>1</v>
      </c>
      <c r="Q260" s="68">
        <v>5</v>
      </c>
      <c r="R260" s="68">
        <v>1</v>
      </c>
      <c r="S260" s="68">
        <v>5</v>
      </c>
      <c r="T260" s="68">
        <v>2</v>
      </c>
      <c r="U260" s="68">
        <v>3</v>
      </c>
      <c r="V260" s="68">
        <v>4</v>
      </c>
      <c r="W260" s="69">
        <f>SUM(M260:V260)</f>
        <v>32</v>
      </c>
      <c r="X260" s="70">
        <v>50</v>
      </c>
      <c r="Y260" s="71">
        <f>W260/X260</f>
        <v>0.64</v>
      </c>
      <c r="Z260" s="64" t="str">
        <f>IF(W260&gt;75%*X260,"Победитель",IF(W260&gt;50%*X260,"Призёр","Участник"))</f>
        <v>Призёр</v>
      </c>
    </row>
    <row r="261" spans="1:26" x14ac:dyDescent="0.35">
      <c r="A261" s="64">
        <v>255</v>
      </c>
      <c r="B261" s="24" t="s">
        <v>8</v>
      </c>
      <c r="C261" s="24" t="s">
        <v>910</v>
      </c>
      <c r="D261" s="24" t="s">
        <v>316</v>
      </c>
      <c r="E261" s="24" t="s">
        <v>911</v>
      </c>
      <c r="F261" s="65" t="str">
        <f>LEFT(C261,1)</f>
        <v>Щ</v>
      </c>
      <c r="G261" s="65" t="str">
        <f>LEFT(D261,1)</f>
        <v>Т</v>
      </c>
      <c r="H261" s="65" t="str">
        <f>LEFT(E261,1)</f>
        <v>В</v>
      </c>
      <c r="I261" s="72">
        <v>763117</v>
      </c>
      <c r="J261" s="66">
        <v>5</v>
      </c>
      <c r="K261" s="74" t="s">
        <v>710</v>
      </c>
      <c r="L261" s="67" t="s">
        <v>25</v>
      </c>
      <c r="M261" s="73">
        <v>4</v>
      </c>
      <c r="N261" s="73">
        <v>4</v>
      </c>
      <c r="O261" s="73">
        <v>4</v>
      </c>
      <c r="P261" s="73">
        <v>2</v>
      </c>
      <c r="Q261" s="73">
        <v>4</v>
      </c>
      <c r="R261" s="73">
        <v>3</v>
      </c>
      <c r="S261" s="73">
        <v>2</v>
      </c>
      <c r="T261" s="73">
        <v>4</v>
      </c>
      <c r="U261" s="73">
        <v>1</v>
      </c>
      <c r="V261" s="73">
        <v>4</v>
      </c>
      <c r="W261" s="69">
        <f>SUM(M261:V261)</f>
        <v>32</v>
      </c>
      <c r="X261" s="70">
        <v>50</v>
      </c>
      <c r="Y261" s="71">
        <f>W261/X261</f>
        <v>0.64</v>
      </c>
      <c r="Z261" s="64" t="str">
        <f>IF(W261&gt;75%*X261,"Победитель",IF(W261&gt;50%*X261,"Призёр","Участник"))</f>
        <v>Призёр</v>
      </c>
    </row>
    <row r="262" spans="1:26" x14ac:dyDescent="0.35">
      <c r="A262" s="64">
        <v>256</v>
      </c>
      <c r="B262" s="24" t="s">
        <v>8</v>
      </c>
      <c r="C262" s="24" t="s">
        <v>443</v>
      </c>
      <c r="D262" s="24" t="s">
        <v>444</v>
      </c>
      <c r="E262" s="24" t="s">
        <v>41</v>
      </c>
      <c r="F262" s="65" t="str">
        <f>LEFT(C262,1)</f>
        <v>Ч</v>
      </c>
      <c r="G262" s="65" t="str">
        <f>LEFT(D262,1)</f>
        <v>К</v>
      </c>
      <c r="H262" s="65" t="str">
        <f>LEFT(E262,1)</f>
        <v>А</v>
      </c>
      <c r="I262" s="24">
        <v>764204</v>
      </c>
      <c r="J262" s="66">
        <v>5</v>
      </c>
      <c r="K262" s="24" t="s">
        <v>445</v>
      </c>
      <c r="L262" s="67" t="s">
        <v>25</v>
      </c>
      <c r="M262" s="68">
        <v>3.5</v>
      </c>
      <c r="N262" s="68">
        <v>0</v>
      </c>
      <c r="O262" s="68">
        <v>4</v>
      </c>
      <c r="P262" s="68">
        <v>1</v>
      </c>
      <c r="Q262" s="68">
        <v>4</v>
      </c>
      <c r="R262" s="68">
        <v>0</v>
      </c>
      <c r="S262" s="68">
        <v>5</v>
      </c>
      <c r="T262" s="68">
        <v>5</v>
      </c>
      <c r="U262" s="68">
        <v>5</v>
      </c>
      <c r="V262" s="68">
        <v>4</v>
      </c>
      <c r="W262" s="69">
        <f>SUM(M262:V262)</f>
        <v>31.5</v>
      </c>
      <c r="X262" s="70">
        <v>50</v>
      </c>
      <c r="Y262" s="71">
        <f>W262/X262</f>
        <v>0.63</v>
      </c>
      <c r="Z262" s="64" t="str">
        <f>IF(W262&gt;75%*X262,"Победитель",IF(W262&gt;50%*X262,"Призёр","Участник"))</f>
        <v>Призёр</v>
      </c>
    </row>
    <row r="263" spans="1:26" x14ac:dyDescent="0.35">
      <c r="A263" s="64">
        <v>257</v>
      </c>
      <c r="B263" s="24" t="s">
        <v>8</v>
      </c>
      <c r="C263" s="24" t="s">
        <v>454</v>
      </c>
      <c r="D263" s="24" t="s">
        <v>242</v>
      </c>
      <c r="E263" s="24" t="s">
        <v>219</v>
      </c>
      <c r="F263" s="65" t="str">
        <f>LEFT(C263,1)</f>
        <v>М</v>
      </c>
      <c r="G263" s="65" t="str">
        <f>LEFT(D263,1)</f>
        <v>Е</v>
      </c>
      <c r="H263" s="65" t="str">
        <f>LEFT(E263,1)</f>
        <v>Е</v>
      </c>
      <c r="I263" s="24">
        <v>764204</v>
      </c>
      <c r="J263" s="66">
        <v>5</v>
      </c>
      <c r="K263" s="24" t="s">
        <v>455</v>
      </c>
      <c r="L263" s="67" t="s">
        <v>25</v>
      </c>
      <c r="M263" s="68">
        <v>4.5</v>
      </c>
      <c r="N263" s="68">
        <v>0</v>
      </c>
      <c r="O263" s="68">
        <v>5</v>
      </c>
      <c r="P263" s="68">
        <v>3</v>
      </c>
      <c r="Q263" s="68">
        <v>5</v>
      </c>
      <c r="R263" s="68">
        <v>1</v>
      </c>
      <c r="S263" s="68">
        <v>0</v>
      </c>
      <c r="T263" s="68">
        <v>5</v>
      </c>
      <c r="U263" s="68">
        <v>4</v>
      </c>
      <c r="V263" s="68">
        <v>4</v>
      </c>
      <c r="W263" s="69">
        <f>SUM(M263:V263)</f>
        <v>31.5</v>
      </c>
      <c r="X263" s="70">
        <v>50</v>
      </c>
      <c r="Y263" s="71">
        <f>W263/X263</f>
        <v>0.63</v>
      </c>
      <c r="Z263" s="64" t="str">
        <f>IF(W263&gt;75%*X263,"Победитель",IF(W263&gt;50%*X263,"Призёр","Участник"))</f>
        <v>Призёр</v>
      </c>
    </row>
    <row r="264" spans="1:26" x14ac:dyDescent="0.35">
      <c r="A264" s="64">
        <v>258</v>
      </c>
      <c r="B264" s="24" t="s">
        <v>8</v>
      </c>
      <c r="C264" s="24" t="s">
        <v>730</v>
      </c>
      <c r="D264" s="24" t="s">
        <v>102</v>
      </c>
      <c r="E264" s="24" t="s">
        <v>129</v>
      </c>
      <c r="F264" s="65" t="str">
        <f>LEFT(C264,1)</f>
        <v>Ч</v>
      </c>
      <c r="G264" s="65" t="str">
        <f>LEFT(D264,1)</f>
        <v>Е</v>
      </c>
      <c r="H264" s="65" t="str">
        <f>LEFT(E264,1)</f>
        <v>М</v>
      </c>
      <c r="I264" s="24">
        <v>764207</v>
      </c>
      <c r="J264" s="66">
        <v>5</v>
      </c>
      <c r="K264" s="24" t="s">
        <v>731</v>
      </c>
      <c r="L264" s="67" t="s">
        <v>25</v>
      </c>
      <c r="M264" s="68">
        <v>3</v>
      </c>
      <c r="N264" s="68">
        <v>5</v>
      </c>
      <c r="O264" s="68">
        <v>4</v>
      </c>
      <c r="P264" s="68">
        <v>1</v>
      </c>
      <c r="Q264" s="68">
        <v>4</v>
      </c>
      <c r="R264" s="68">
        <v>4</v>
      </c>
      <c r="S264" s="68">
        <v>3</v>
      </c>
      <c r="T264" s="68">
        <v>1</v>
      </c>
      <c r="U264" s="68">
        <v>2</v>
      </c>
      <c r="V264" s="68">
        <v>4.5</v>
      </c>
      <c r="W264" s="69">
        <f>SUM(M264:V264)</f>
        <v>31.5</v>
      </c>
      <c r="X264" s="70">
        <v>50</v>
      </c>
      <c r="Y264" s="71">
        <f>W264/X264</f>
        <v>0.63</v>
      </c>
      <c r="Z264" s="64" t="str">
        <f>IF(W264&gt;75%*X264,"Победитель",IF(W264&gt;50%*X264,"Призёр","Участник"))</f>
        <v>Призёр</v>
      </c>
    </row>
    <row r="265" spans="1:26" x14ac:dyDescent="0.35">
      <c r="A265" s="64">
        <v>259</v>
      </c>
      <c r="B265" s="24" t="s">
        <v>35</v>
      </c>
      <c r="C265" s="24" t="s">
        <v>440</v>
      </c>
      <c r="D265" s="24" t="s">
        <v>95</v>
      </c>
      <c r="E265" s="24" t="s">
        <v>441</v>
      </c>
      <c r="F265" s="65" t="str">
        <f>LEFT(C265,1)</f>
        <v>К</v>
      </c>
      <c r="G265" s="65" t="str">
        <f>LEFT(D265,1)</f>
        <v>Е</v>
      </c>
      <c r="H265" s="65" t="str">
        <f>LEFT(E265,1)</f>
        <v>О</v>
      </c>
      <c r="I265" s="24">
        <v>764204</v>
      </c>
      <c r="J265" s="66">
        <v>5</v>
      </c>
      <c r="K265" s="24" t="s">
        <v>442</v>
      </c>
      <c r="L265" s="67" t="s">
        <v>25</v>
      </c>
      <c r="M265" s="68">
        <v>4</v>
      </c>
      <c r="N265" s="68">
        <v>1</v>
      </c>
      <c r="O265" s="68">
        <v>5</v>
      </c>
      <c r="P265" s="68">
        <v>1</v>
      </c>
      <c r="Q265" s="68">
        <v>3</v>
      </c>
      <c r="R265" s="68">
        <v>0</v>
      </c>
      <c r="S265" s="68">
        <v>5</v>
      </c>
      <c r="T265" s="68">
        <v>4</v>
      </c>
      <c r="U265" s="68">
        <v>4</v>
      </c>
      <c r="V265" s="68">
        <v>4</v>
      </c>
      <c r="W265" s="69">
        <f>SUM(M265:V265)</f>
        <v>31</v>
      </c>
      <c r="X265" s="70">
        <v>50</v>
      </c>
      <c r="Y265" s="71">
        <f>W265/X265</f>
        <v>0.62</v>
      </c>
      <c r="Z265" s="64" t="str">
        <f>IF(W265&gt;75%*X265,"Победитель",IF(W265&gt;50%*X265,"Призёр","Участник"))</f>
        <v>Призёр</v>
      </c>
    </row>
    <row r="266" spans="1:26" x14ac:dyDescent="0.35">
      <c r="A266" s="64">
        <v>260</v>
      </c>
      <c r="B266" s="24" t="s">
        <v>35</v>
      </c>
      <c r="C266" s="24" t="s">
        <v>743</v>
      </c>
      <c r="D266" s="24" t="s">
        <v>210</v>
      </c>
      <c r="E266" s="24" t="s">
        <v>73</v>
      </c>
      <c r="F266" s="65" t="str">
        <f>LEFT(C266,1)</f>
        <v>М</v>
      </c>
      <c r="G266" s="65" t="str">
        <f>LEFT(D266,1)</f>
        <v>К</v>
      </c>
      <c r="H266" s="65" t="str">
        <f>LEFT(E266,1)</f>
        <v>А</v>
      </c>
      <c r="I266" s="24">
        <v>764207</v>
      </c>
      <c r="J266" s="66">
        <v>5</v>
      </c>
      <c r="K266" s="24" t="s">
        <v>744</v>
      </c>
      <c r="L266" s="67" t="s">
        <v>25</v>
      </c>
      <c r="M266" s="68">
        <v>3.5</v>
      </c>
      <c r="N266" s="68">
        <v>0</v>
      </c>
      <c r="O266" s="68">
        <v>4</v>
      </c>
      <c r="P266" s="68">
        <v>1</v>
      </c>
      <c r="Q266" s="68">
        <v>5</v>
      </c>
      <c r="R266" s="68">
        <v>2</v>
      </c>
      <c r="S266" s="68">
        <v>3.5</v>
      </c>
      <c r="T266" s="68">
        <v>4</v>
      </c>
      <c r="U266" s="68">
        <v>3</v>
      </c>
      <c r="V266" s="68">
        <v>5</v>
      </c>
      <c r="W266" s="69">
        <f>SUM(M266:V266)</f>
        <v>31</v>
      </c>
      <c r="X266" s="70">
        <v>50</v>
      </c>
      <c r="Y266" s="71">
        <f>W266/X266</f>
        <v>0.62</v>
      </c>
      <c r="Z266" s="64" t="str">
        <f>IF(W266&gt;75%*X266,"Победитель",IF(W266&gt;50%*X266,"Призёр","Участник"))</f>
        <v>Призёр</v>
      </c>
    </row>
    <row r="267" spans="1:26" x14ac:dyDescent="0.35">
      <c r="A267" s="64">
        <v>261</v>
      </c>
      <c r="B267" s="24" t="s">
        <v>35</v>
      </c>
      <c r="C267" s="24" t="s">
        <v>882</v>
      </c>
      <c r="D267" s="24" t="s">
        <v>820</v>
      </c>
      <c r="E267" s="24" t="s">
        <v>295</v>
      </c>
      <c r="F267" s="65" t="str">
        <f>LEFT(C267,1)</f>
        <v>Л</v>
      </c>
      <c r="G267" s="65" t="str">
        <f>LEFT(D267,1)</f>
        <v>Т</v>
      </c>
      <c r="H267" s="65" t="str">
        <f>LEFT(E267,1)</f>
        <v>В</v>
      </c>
      <c r="I267" s="24">
        <v>763118</v>
      </c>
      <c r="J267" s="66">
        <v>5</v>
      </c>
      <c r="K267" s="24" t="s">
        <v>713</v>
      </c>
      <c r="L267" s="67" t="s">
        <v>25</v>
      </c>
      <c r="M267" s="68">
        <v>9</v>
      </c>
      <c r="N267" s="68">
        <v>5</v>
      </c>
      <c r="O267" s="68">
        <v>8</v>
      </c>
      <c r="P267" s="68">
        <v>3</v>
      </c>
      <c r="Q267" s="68">
        <v>6</v>
      </c>
      <c r="R267" s="68"/>
      <c r="S267" s="68"/>
      <c r="T267" s="68"/>
      <c r="U267" s="68"/>
      <c r="V267" s="68"/>
      <c r="W267" s="69">
        <f>SUM(M267:V267)</f>
        <v>31</v>
      </c>
      <c r="X267" s="70">
        <v>50</v>
      </c>
      <c r="Y267" s="71">
        <f>W267/X267</f>
        <v>0.62</v>
      </c>
      <c r="Z267" s="64" t="str">
        <f>IF(W267&gt;75%*X267,"Победитель",IF(W267&gt;50%*X267,"Призёр","Участник"))</f>
        <v>Призёр</v>
      </c>
    </row>
    <row r="268" spans="1:26" x14ac:dyDescent="0.35">
      <c r="A268" s="64">
        <v>262</v>
      </c>
      <c r="B268" s="24" t="s">
        <v>8</v>
      </c>
      <c r="C268" s="24" t="s">
        <v>318</v>
      </c>
      <c r="D268" s="24" t="s">
        <v>1110</v>
      </c>
      <c r="E268" s="24" t="s">
        <v>41</v>
      </c>
      <c r="F268" s="65" t="str">
        <f>LEFT(C268,1)</f>
        <v>М</v>
      </c>
      <c r="G268" s="65" t="str">
        <f>LEFT(D268,1)</f>
        <v>Р</v>
      </c>
      <c r="H268" s="65" t="str">
        <f>LEFT(E268,1)</f>
        <v>А</v>
      </c>
      <c r="I268" s="72">
        <v>763108</v>
      </c>
      <c r="J268" s="66">
        <v>5</v>
      </c>
      <c r="K268" s="72" t="s">
        <v>1111</v>
      </c>
      <c r="L268" s="67" t="s">
        <v>25</v>
      </c>
      <c r="M268" s="73">
        <v>5</v>
      </c>
      <c r="N268" s="73">
        <v>4</v>
      </c>
      <c r="O268" s="73">
        <v>5</v>
      </c>
      <c r="P268" s="73">
        <v>4</v>
      </c>
      <c r="Q268" s="73">
        <v>3.5</v>
      </c>
      <c r="R268" s="73">
        <v>0.5</v>
      </c>
      <c r="S268" s="73">
        <v>0</v>
      </c>
      <c r="T268" s="73">
        <v>4</v>
      </c>
      <c r="U268" s="73">
        <v>5</v>
      </c>
      <c r="V268" s="73">
        <v>0</v>
      </c>
      <c r="W268" s="69">
        <f>SUM(M268:V268)</f>
        <v>31</v>
      </c>
      <c r="X268" s="70">
        <v>50</v>
      </c>
      <c r="Y268" s="71">
        <f>W268/X268</f>
        <v>0.62</v>
      </c>
      <c r="Z268" s="64" t="str">
        <f>IF(W268&gt;75%*X268,"Победитель",IF(W268&gt;50%*X268,"Призёр","Участник"))</f>
        <v>Призёр</v>
      </c>
    </row>
    <row r="269" spans="1:26" x14ac:dyDescent="0.35">
      <c r="A269" s="64">
        <v>263</v>
      </c>
      <c r="B269" s="24" t="s">
        <v>8</v>
      </c>
      <c r="C269" s="24" t="s">
        <v>1127</v>
      </c>
      <c r="D269" s="24" t="s">
        <v>337</v>
      </c>
      <c r="E269" s="24" t="s">
        <v>41</v>
      </c>
      <c r="F269" s="65" t="str">
        <f>LEFT(C269,1)</f>
        <v>М</v>
      </c>
      <c r="G269" s="65" t="str">
        <f>LEFT(D269,1)</f>
        <v>В</v>
      </c>
      <c r="H269" s="65" t="str">
        <f>LEFT(E269,1)</f>
        <v>А</v>
      </c>
      <c r="I269" s="24">
        <v>763127</v>
      </c>
      <c r="J269" s="66">
        <v>5</v>
      </c>
      <c r="K269" s="24" t="s">
        <v>715</v>
      </c>
      <c r="L269" s="67" t="s">
        <v>25</v>
      </c>
      <c r="M269" s="68">
        <v>4</v>
      </c>
      <c r="N269" s="68">
        <v>4</v>
      </c>
      <c r="O269" s="68">
        <v>5</v>
      </c>
      <c r="P269" s="68">
        <v>0</v>
      </c>
      <c r="Q269" s="68">
        <v>3.5</v>
      </c>
      <c r="R269" s="68">
        <v>1</v>
      </c>
      <c r="S269" s="68">
        <v>0</v>
      </c>
      <c r="T269" s="68">
        <v>3</v>
      </c>
      <c r="U269" s="68">
        <v>5</v>
      </c>
      <c r="V269" s="68">
        <v>5</v>
      </c>
      <c r="W269" s="69">
        <f>SUM(M269:V269)</f>
        <v>30.5</v>
      </c>
      <c r="X269" s="70">
        <v>50</v>
      </c>
      <c r="Y269" s="71">
        <f>W269/X269</f>
        <v>0.61</v>
      </c>
      <c r="Z269" s="64" t="str">
        <f>IF(W269&gt;75%*X269,"Победитель",IF(W269&gt;50%*X269,"Призёр","Участник"))</f>
        <v>Призёр</v>
      </c>
    </row>
    <row r="270" spans="1:26" x14ac:dyDescent="0.35">
      <c r="A270" s="64">
        <v>264</v>
      </c>
      <c r="B270" s="24" t="s">
        <v>35</v>
      </c>
      <c r="C270" s="24" t="s">
        <v>297</v>
      </c>
      <c r="D270" s="24" t="s">
        <v>85</v>
      </c>
      <c r="E270" s="24" t="s">
        <v>298</v>
      </c>
      <c r="F270" s="65" t="str">
        <f>LEFT(C270,1)</f>
        <v>К</v>
      </c>
      <c r="G270" s="65" t="str">
        <f>LEFT(D270,1)</f>
        <v>И</v>
      </c>
      <c r="H270" s="65" t="str">
        <f>LEFT(E270,1)</f>
        <v>Е</v>
      </c>
      <c r="I270" s="72">
        <v>763126</v>
      </c>
      <c r="J270" s="66">
        <v>5</v>
      </c>
      <c r="K270" s="74" t="s">
        <v>299</v>
      </c>
      <c r="L270" s="67" t="s">
        <v>25</v>
      </c>
      <c r="M270" s="73">
        <v>4.5</v>
      </c>
      <c r="N270" s="73">
        <v>1</v>
      </c>
      <c r="O270" s="73">
        <v>5</v>
      </c>
      <c r="P270" s="73">
        <v>2</v>
      </c>
      <c r="Q270" s="73">
        <v>4.5</v>
      </c>
      <c r="R270" s="73">
        <v>4</v>
      </c>
      <c r="S270" s="73">
        <v>4</v>
      </c>
      <c r="T270" s="73">
        <v>1</v>
      </c>
      <c r="U270" s="73">
        <v>0</v>
      </c>
      <c r="V270" s="73">
        <v>4</v>
      </c>
      <c r="W270" s="69">
        <f>SUM(M270:V270)</f>
        <v>30</v>
      </c>
      <c r="X270" s="70">
        <v>50</v>
      </c>
      <c r="Y270" s="71">
        <f>W270/X270</f>
        <v>0.6</v>
      </c>
      <c r="Z270" s="64" t="str">
        <f>IF(W270&gt;75%*X270,"Победитель",IF(W270&gt;50%*X270,"Призёр","Участник"))</f>
        <v>Призёр</v>
      </c>
    </row>
    <row r="271" spans="1:26" x14ac:dyDescent="0.35">
      <c r="A271" s="64">
        <v>265</v>
      </c>
      <c r="B271" s="24" t="s">
        <v>35</v>
      </c>
      <c r="C271" s="24" t="s">
        <v>463</v>
      </c>
      <c r="D271" s="24" t="s">
        <v>248</v>
      </c>
      <c r="E271" s="24" t="s">
        <v>295</v>
      </c>
      <c r="F271" s="65" t="str">
        <f>LEFT(C271,1)</f>
        <v>Г</v>
      </c>
      <c r="G271" s="65" t="str">
        <f>LEFT(D271,1)</f>
        <v>И</v>
      </c>
      <c r="H271" s="65" t="str">
        <f>LEFT(E271,1)</f>
        <v>В</v>
      </c>
      <c r="I271" s="24">
        <v>764204</v>
      </c>
      <c r="J271" s="66">
        <v>5</v>
      </c>
      <c r="K271" s="24" t="s">
        <v>464</v>
      </c>
      <c r="L271" s="67" t="s">
        <v>25</v>
      </c>
      <c r="M271" s="68">
        <v>4.5</v>
      </c>
      <c r="N271" s="68">
        <v>0</v>
      </c>
      <c r="O271" s="68">
        <v>4</v>
      </c>
      <c r="P271" s="68">
        <v>0</v>
      </c>
      <c r="Q271" s="68">
        <v>4.5</v>
      </c>
      <c r="R271" s="68">
        <v>0</v>
      </c>
      <c r="S271" s="68">
        <v>4</v>
      </c>
      <c r="T271" s="68">
        <v>5</v>
      </c>
      <c r="U271" s="68">
        <v>4</v>
      </c>
      <c r="V271" s="68">
        <v>4</v>
      </c>
      <c r="W271" s="69">
        <f>SUM(M271:V271)</f>
        <v>30</v>
      </c>
      <c r="X271" s="70">
        <v>50</v>
      </c>
      <c r="Y271" s="71">
        <f>W271/X271</f>
        <v>0.6</v>
      </c>
      <c r="Z271" s="64" t="str">
        <f>IF(W271&gt;75%*X271,"Победитель",IF(W271&gt;50%*X271,"Призёр","Участник"))</f>
        <v>Призёр</v>
      </c>
    </row>
    <row r="272" spans="1:26" x14ac:dyDescent="0.35">
      <c r="A272" s="64">
        <v>266</v>
      </c>
      <c r="B272" s="24" t="s">
        <v>8</v>
      </c>
      <c r="C272" s="24" t="s">
        <v>1128</v>
      </c>
      <c r="D272" s="24" t="s">
        <v>447</v>
      </c>
      <c r="E272" s="24" t="s">
        <v>1129</v>
      </c>
      <c r="F272" s="65" t="str">
        <f>LEFT(C272,1)</f>
        <v>Т</v>
      </c>
      <c r="G272" s="65" t="str">
        <f>LEFT(D272,1)</f>
        <v>С</v>
      </c>
      <c r="H272" s="65" t="str">
        <f>LEFT(E272,1)</f>
        <v>Я</v>
      </c>
      <c r="I272" s="24">
        <v>763127</v>
      </c>
      <c r="J272" s="66">
        <v>5</v>
      </c>
      <c r="K272" s="24" t="s">
        <v>717</v>
      </c>
      <c r="L272" s="67" t="s">
        <v>25</v>
      </c>
      <c r="M272" s="68">
        <v>4</v>
      </c>
      <c r="N272" s="68">
        <v>4</v>
      </c>
      <c r="O272" s="68">
        <v>5</v>
      </c>
      <c r="P272" s="68">
        <v>0</v>
      </c>
      <c r="Q272" s="68">
        <v>5</v>
      </c>
      <c r="R272" s="68">
        <v>0</v>
      </c>
      <c r="S272" s="68">
        <v>2</v>
      </c>
      <c r="T272" s="68">
        <v>3</v>
      </c>
      <c r="U272" s="68">
        <v>2</v>
      </c>
      <c r="V272" s="68">
        <v>4</v>
      </c>
      <c r="W272" s="69">
        <f>SUM(M272:V272)</f>
        <v>29</v>
      </c>
      <c r="X272" s="70">
        <v>50</v>
      </c>
      <c r="Y272" s="71">
        <f>W272/X272</f>
        <v>0.57999999999999996</v>
      </c>
      <c r="Z272" s="64" t="str">
        <f>IF(W272&gt;75%*X272,"Победитель",IF(W272&gt;50%*X272,"Призёр","Участник"))</f>
        <v>Призёр</v>
      </c>
    </row>
    <row r="273" spans="1:26" x14ac:dyDescent="0.35">
      <c r="A273" s="64">
        <v>267</v>
      </c>
      <c r="B273" s="24" t="s">
        <v>8</v>
      </c>
      <c r="C273" s="24" t="s">
        <v>536</v>
      </c>
      <c r="D273" s="24" t="s">
        <v>447</v>
      </c>
      <c r="E273" s="24" t="s">
        <v>411</v>
      </c>
      <c r="F273" s="65" t="str">
        <f>LEFT(C273,1)</f>
        <v>Н</v>
      </c>
      <c r="G273" s="65" t="str">
        <f>LEFT(D273,1)</f>
        <v>С</v>
      </c>
      <c r="H273" s="65" t="str">
        <f>LEFT(E273,1)</f>
        <v>Р</v>
      </c>
      <c r="I273" s="24">
        <v>764209</v>
      </c>
      <c r="J273" s="66">
        <v>5</v>
      </c>
      <c r="K273" s="24" t="s">
        <v>710</v>
      </c>
      <c r="L273" s="67" t="s">
        <v>25</v>
      </c>
      <c r="M273" s="68">
        <v>5</v>
      </c>
      <c r="N273" s="68">
        <v>0</v>
      </c>
      <c r="O273" s="68">
        <v>5</v>
      </c>
      <c r="P273" s="68">
        <v>4</v>
      </c>
      <c r="Q273" s="68">
        <v>5</v>
      </c>
      <c r="R273" s="68">
        <v>3</v>
      </c>
      <c r="S273" s="68">
        <v>2</v>
      </c>
      <c r="T273" s="68">
        <v>1</v>
      </c>
      <c r="U273" s="68">
        <v>0</v>
      </c>
      <c r="V273" s="68">
        <v>4</v>
      </c>
      <c r="W273" s="69">
        <f>SUM(M273:V273)</f>
        <v>29</v>
      </c>
      <c r="X273" s="70">
        <v>50</v>
      </c>
      <c r="Y273" s="71">
        <f>W273/X273</f>
        <v>0.57999999999999996</v>
      </c>
      <c r="Z273" s="64" t="str">
        <f>IF(W273&gt;75%*X273,"Победитель",IF(W273&gt;50%*X273,"Призёр","Участник"))</f>
        <v>Призёр</v>
      </c>
    </row>
    <row r="274" spans="1:26" x14ac:dyDescent="0.35">
      <c r="A274" s="64">
        <v>268</v>
      </c>
      <c r="B274" s="24" t="s">
        <v>8</v>
      </c>
      <c r="C274" s="24" t="s">
        <v>424</v>
      </c>
      <c r="D274" s="24" t="s">
        <v>91</v>
      </c>
      <c r="E274" s="24" t="s">
        <v>411</v>
      </c>
      <c r="F274" s="65" t="str">
        <f>LEFT(C274,1)</f>
        <v>К</v>
      </c>
      <c r="G274" s="65" t="str">
        <f>LEFT(D274,1)</f>
        <v>М</v>
      </c>
      <c r="H274" s="65" t="str">
        <f>LEFT(E274,1)</f>
        <v>Р</v>
      </c>
      <c r="I274" s="24">
        <v>764204</v>
      </c>
      <c r="J274" s="66">
        <v>5</v>
      </c>
      <c r="K274" s="24" t="s">
        <v>425</v>
      </c>
      <c r="L274" s="67" t="s">
        <v>25</v>
      </c>
      <c r="M274" s="68">
        <v>3.5</v>
      </c>
      <c r="N274" s="68">
        <v>2</v>
      </c>
      <c r="O274" s="68">
        <v>4</v>
      </c>
      <c r="P274" s="68">
        <v>0</v>
      </c>
      <c r="Q274" s="68">
        <v>5</v>
      </c>
      <c r="R274" s="68">
        <v>3</v>
      </c>
      <c r="S274" s="68">
        <v>0</v>
      </c>
      <c r="T274" s="68">
        <v>5</v>
      </c>
      <c r="U274" s="68">
        <v>2</v>
      </c>
      <c r="V274" s="68">
        <v>4</v>
      </c>
      <c r="W274" s="69">
        <f>SUM(M274:V274)</f>
        <v>28.5</v>
      </c>
      <c r="X274" s="70">
        <v>50</v>
      </c>
      <c r="Y274" s="71">
        <f>W274/X274</f>
        <v>0.56999999999999995</v>
      </c>
      <c r="Z274" s="64" t="str">
        <f>IF(W274&gt;75%*X274,"Победитель",IF(W274&gt;50%*X274,"Призёр","Участник"))</f>
        <v>Призёр</v>
      </c>
    </row>
    <row r="275" spans="1:26" x14ac:dyDescent="0.35">
      <c r="A275" s="64">
        <v>269</v>
      </c>
      <c r="B275" s="24" t="s">
        <v>8</v>
      </c>
      <c r="C275" s="24" t="s">
        <v>426</v>
      </c>
      <c r="D275" s="24" t="s">
        <v>291</v>
      </c>
      <c r="E275" s="24" t="s">
        <v>45</v>
      </c>
      <c r="F275" s="65" t="str">
        <f>LEFT(C275,1)</f>
        <v>У</v>
      </c>
      <c r="G275" s="65" t="str">
        <f>LEFT(D275,1)</f>
        <v>Е</v>
      </c>
      <c r="H275" s="65" t="str">
        <f>LEFT(E275,1)</f>
        <v>К</v>
      </c>
      <c r="I275" s="24">
        <v>764204</v>
      </c>
      <c r="J275" s="66">
        <v>5</v>
      </c>
      <c r="K275" s="24" t="s">
        <v>427</v>
      </c>
      <c r="L275" s="67" t="s">
        <v>25</v>
      </c>
      <c r="M275" s="68">
        <v>3.5</v>
      </c>
      <c r="N275" s="68">
        <v>0</v>
      </c>
      <c r="O275" s="68">
        <v>5</v>
      </c>
      <c r="P275" s="68">
        <v>2</v>
      </c>
      <c r="Q275" s="68">
        <v>5</v>
      </c>
      <c r="R275" s="68">
        <v>0</v>
      </c>
      <c r="S275" s="68">
        <v>2</v>
      </c>
      <c r="T275" s="68">
        <v>4</v>
      </c>
      <c r="U275" s="68">
        <v>3</v>
      </c>
      <c r="V275" s="68">
        <v>4</v>
      </c>
      <c r="W275" s="69">
        <f>SUM(M275:V275)</f>
        <v>28.5</v>
      </c>
      <c r="X275" s="70">
        <v>50</v>
      </c>
      <c r="Y275" s="71">
        <f>W275/X275</f>
        <v>0.56999999999999995</v>
      </c>
      <c r="Z275" s="64" t="str">
        <f>IF(W275&gt;75%*X275,"Победитель",IF(W275&gt;50%*X275,"Призёр","Участник"))</f>
        <v>Призёр</v>
      </c>
    </row>
    <row r="276" spans="1:26" x14ac:dyDescent="0.35">
      <c r="A276" s="64">
        <v>270</v>
      </c>
      <c r="B276" s="24" t="s">
        <v>8</v>
      </c>
      <c r="C276" s="24" t="s">
        <v>728</v>
      </c>
      <c r="D276" s="24" t="s">
        <v>431</v>
      </c>
      <c r="E276" s="24" t="s">
        <v>30</v>
      </c>
      <c r="F276" s="65" t="str">
        <f>LEFT(C276,1)</f>
        <v>Н</v>
      </c>
      <c r="G276" s="65" t="str">
        <f>LEFT(D276,1)</f>
        <v>У</v>
      </c>
      <c r="H276" s="65" t="str">
        <f>LEFT(E276,1)</f>
        <v>С</v>
      </c>
      <c r="I276" s="24">
        <v>764207</v>
      </c>
      <c r="J276" s="66">
        <v>5</v>
      </c>
      <c r="K276" s="24" t="s">
        <v>729</v>
      </c>
      <c r="L276" s="67" t="s">
        <v>25</v>
      </c>
      <c r="M276" s="68">
        <v>4.5</v>
      </c>
      <c r="N276" s="68">
        <v>2</v>
      </c>
      <c r="O276" s="68">
        <v>0</v>
      </c>
      <c r="P276" s="68">
        <v>4</v>
      </c>
      <c r="Q276" s="68">
        <v>4</v>
      </c>
      <c r="R276" s="68">
        <v>3</v>
      </c>
      <c r="S276" s="68">
        <v>0</v>
      </c>
      <c r="T276" s="68">
        <v>4</v>
      </c>
      <c r="U276" s="68">
        <v>4</v>
      </c>
      <c r="V276" s="68">
        <v>3</v>
      </c>
      <c r="W276" s="69">
        <f>SUM(M276:V276)</f>
        <v>28.5</v>
      </c>
      <c r="X276" s="70">
        <v>50</v>
      </c>
      <c r="Y276" s="71">
        <f>W276/X276</f>
        <v>0.56999999999999995</v>
      </c>
      <c r="Z276" s="64" t="str">
        <f>IF(W276&gt;75%*X276,"Победитель",IF(W276&gt;50%*X276,"Призёр","Участник"))</f>
        <v>Призёр</v>
      </c>
    </row>
    <row r="277" spans="1:26" x14ac:dyDescent="0.35">
      <c r="A277" s="64">
        <v>271</v>
      </c>
      <c r="B277" s="24" t="s">
        <v>35</v>
      </c>
      <c r="C277" s="24" t="s">
        <v>1031</v>
      </c>
      <c r="D277" s="24" t="s">
        <v>95</v>
      </c>
      <c r="E277" s="24" t="s">
        <v>391</v>
      </c>
      <c r="F277" s="65" t="str">
        <f>LEFT(C277,1)</f>
        <v>Е</v>
      </c>
      <c r="G277" s="65" t="str">
        <f>LEFT(D277,1)</f>
        <v>Е</v>
      </c>
      <c r="H277" s="65" t="str">
        <f>LEFT(E277,1)</f>
        <v>Ю</v>
      </c>
      <c r="I277" s="72">
        <v>763103</v>
      </c>
      <c r="J277" s="66">
        <v>5</v>
      </c>
      <c r="K277" s="24" t="s">
        <v>708</v>
      </c>
      <c r="L277" s="67" t="s">
        <v>25</v>
      </c>
      <c r="M277" s="73">
        <v>4.5</v>
      </c>
      <c r="N277" s="73">
        <v>6</v>
      </c>
      <c r="O277" s="73">
        <v>9</v>
      </c>
      <c r="P277" s="73">
        <v>4</v>
      </c>
      <c r="Q277" s="73">
        <v>5</v>
      </c>
      <c r="R277" s="68"/>
      <c r="S277" s="68"/>
      <c r="T277" s="68"/>
      <c r="U277" s="68"/>
      <c r="V277" s="68"/>
      <c r="W277" s="69">
        <f>SUM(M277:V277)</f>
        <v>28.5</v>
      </c>
      <c r="X277" s="70">
        <v>50</v>
      </c>
      <c r="Y277" s="71">
        <f>W277/X277</f>
        <v>0.56999999999999995</v>
      </c>
      <c r="Z277" s="64" t="str">
        <f>IF(W277&gt;75%*X277,"Победитель",IF(W277&gt;50%*X277,"Призёр","Участник"))</f>
        <v>Призёр</v>
      </c>
    </row>
    <row r="278" spans="1:26" x14ac:dyDescent="0.35">
      <c r="A278" s="64">
        <v>272</v>
      </c>
      <c r="B278" s="24" t="s">
        <v>35</v>
      </c>
      <c r="C278" s="24" t="s">
        <v>1140</v>
      </c>
      <c r="D278" s="24" t="s">
        <v>156</v>
      </c>
      <c r="E278" s="24" t="s">
        <v>948</v>
      </c>
      <c r="F278" s="65" t="str">
        <f>LEFT(C278,1)</f>
        <v>С</v>
      </c>
      <c r="G278" s="65" t="str">
        <f>LEFT(D278,1)</f>
        <v>А</v>
      </c>
      <c r="H278" s="65" t="str">
        <f>LEFT(E278,1)</f>
        <v>В</v>
      </c>
      <c r="I278" s="24">
        <v>764201</v>
      </c>
      <c r="J278" s="66">
        <v>5</v>
      </c>
      <c r="K278" s="24" t="s">
        <v>737</v>
      </c>
      <c r="L278" s="67" t="s">
        <v>25</v>
      </c>
      <c r="M278" s="68">
        <v>4</v>
      </c>
      <c r="N278" s="68">
        <v>0</v>
      </c>
      <c r="O278" s="68">
        <v>5</v>
      </c>
      <c r="P278" s="68">
        <v>4</v>
      </c>
      <c r="Q278" s="68">
        <v>2.5</v>
      </c>
      <c r="R278" s="68">
        <v>2</v>
      </c>
      <c r="S278" s="68">
        <v>0</v>
      </c>
      <c r="T278" s="68">
        <v>3</v>
      </c>
      <c r="U278" s="68">
        <v>5</v>
      </c>
      <c r="V278" s="68">
        <v>3</v>
      </c>
      <c r="W278" s="69">
        <f>SUM(M278:V278)</f>
        <v>28.5</v>
      </c>
      <c r="X278" s="70">
        <v>50</v>
      </c>
      <c r="Y278" s="71">
        <f>W278/X278</f>
        <v>0.56999999999999995</v>
      </c>
      <c r="Z278" s="64" t="str">
        <f>IF(W278&gt;75%*X278,"Победитель",IF(W278&gt;50%*X278,"Призёр","Участник"))</f>
        <v>Призёр</v>
      </c>
    </row>
    <row r="279" spans="1:26" x14ac:dyDescent="0.35">
      <c r="A279" s="64">
        <v>273</v>
      </c>
      <c r="B279" s="24" t="s">
        <v>8</v>
      </c>
      <c r="C279" s="24" t="s">
        <v>1369</v>
      </c>
      <c r="D279" s="24" t="s">
        <v>91</v>
      </c>
      <c r="E279" s="24" t="s">
        <v>277</v>
      </c>
      <c r="F279" s="65" t="str">
        <f>LEFT(C279,1)</f>
        <v>Б</v>
      </c>
      <c r="G279" s="65" t="str">
        <f>LEFT(D279,1)</f>
        <v>М</v>
      </c>
      <c r="H279" s="65" t="str">
        <f>LEFT(E279,1)</f>
        <v>П</v>
      </c>
      <c r="I279" s="24">
        <v>764206</v>
      </c>
      <c r="J279" s="66">
        <v>5</v>
      </c>
      <c r="K279" s="24" t="s">
        <v>1370</v>
      </c>
      <c r="L279" s="67" t="s">
        <v>25</v>
      </c>
      <c r="M279" s="68">
        <v>7.5</v>
      </c>
      <c r="N279" s="68">
        <v>9</v>
      </c>
      <c r="O279" s="68">
        <v>6</v>
      </c>
      <c r="P279" s="68">
        <v>3</v>
      </c>
      <c r="Q279" s="68">
        <v>3</v>
      </c>
      <c r="R279" s="68"/>
      <c r="S279" s="68"/>
      <c r="T279" s="68"/>
      <c r="U279" s="68"/>
      <c r="V279" s="68"/>
      <c r="W279" s="69">
        <f>SUM(M279:V279)</f>
        <v>28.5</v>
      </c>
      <c r="X279" s="70">
        <v>50</v>
      </c>
      <c r="Y279" s="71">
        <f>W279/X279</f>
        <v>0.56999999999999995</v>
      </c>
      <c r="Z279" s="64" t="str">
        <f>IF(W279&gt;75%*X279,"Победитель",IF(W279&gt;50%*X279,"Призёр","Участник"))</f>
        <v>Призёр</v>
      </c>
    </row>
    <row r="280" spans="1:26" x14ac:dyDescent="0.35">
      <c r="A280" s="64">
        <v>274</v>
      </c>
      <c r="B280" s="24" t="s">
        <v>35</v>
      </c>
      <c r="C280" s="24" t="s">
        <v>716</v>
      </c>
      <c r="D280" s="24" t="s">
        <v>222</v>
      </c>
      <c r="E280" s="24" t="s">
        <v>213</v>
      </c>
      <c r="F280" s="65" t="str">
        <f>LEFT(C280,1)</f>
        <v>Л</v>
      </c>
      <c r="G280" s="65" t="str">
        <f>LEFT(D280,1)</f>
        <v>П</v>
      </c>
      <c r="H280" s="65" t="str">
        <f>LEFT(E280,1)</f>
        <v>А</v>
      </c>
      <c r="I280" s="24">
        <v>764207</v>
      </c>
      <c r="J280" s="66">
        <v>5</v>
      </c>
      <c r="K280" s="24" t="s">
        <v>717</v>
      </c>
      <c r="L280" s="67" t="s">
        <v>25</v>
      </c>
      <c r="M280" s="68">
        <v>3.5</v>
      </c>
      <c r="N280" s="68">
        <v>0</v>
      </c>
      <c r="O280" s="68">
        <v>4</v>
      </c>
      <c r="P280" s="68">
        <v>5</v>
      </c>
      <c r="Q280" s="68">
        <v>2</v>
      </c>
      <c r="R280" s="68">
        <v>3.5</v>
      </c>
      <c r="S280" s="68">
        <v>3</v>
      </c>
      <c r="T280" s="68">
        <v>5</v>
      </c>
      <c r="U280" s="68">
        <v>2</v>
      </c>
      <c r="V280" s="68">
        <v>0</v>
      </c>
      <c r="W280" s="69">
        <f>SUM(M280:V280)</f>
        <v>28</v>
      </c>
      <c r="X280" s="70">
        <v>50</v>
      </c>
      <c r="Y280" s="71">
        <f>W280/X280</f>
        <v>0.56000000000000005</v>
      </c>
      <c r="Z280" s="64" t="str">
        <f>IF(W280&gt;75%*X280,"Победитель",IF(W280&gt;50%*X280,"Призёр","Участник"))</f>
        <v>Призёр</v>
      </c>
    </row>
    <row r="281" spans="1:26" x14ac:dyDescent="0.35">
      <c r="A281" s="64">
        <v>275</v>
      </c>
      <c r="B281" s="24" t="s">
        <v>8</v>
      </c>
      <c r="C281" s="24" t="s">
        <v>741</v>
      </c>
      <c r="D281" s="24" t="s">
        <v>431</v>
      </c>
      <c r="E281" s="24" t="s">
        <v>246</v>
      </c>
      <c r="F281" s="65" t="str">
        <f>LEFT(C281,1)</f>
        <v>И</v>
      </c>
      <c r="G281" s="65" t="str">
        <f>LEFT(D281,1)</f>
        <v>У</v>
      </c>
      <c r="H281" s="65" t="str">
        <f>LEFT(E281,1)</f>
        <v>М</v>
      </c>
      <c r="I281" s="24">
        <v>764207</v>
      </c>
      <c r="J281" s="66">
        <v>5</v>
      </c>
      <c r="K281" s="24" t="s">
        <v>742</v>
      </c>
      <c r="L281" s="67" t="s">
        <v>25</v>
      </c>
      <c r="M281" s="68">
        <v>2</v>
      </c>
      <c r="N281" s="68">
        <v>0</v>
      </c>
      <c r="O281" s="68">
        <v>5</v>
      </c>
      <c r="P281" s="68">
        <v>5</v>
      </c>
      <c r="Q281" s="68">
        <v>2</v>
      </c>
      <c r="R281" s="68">
        <v>2</v>
      </c>
      <c r="S281" s="68">
        <v>4</v>
      </c>
      <c r="T281" s="68">
        <v>3</v>
      </c>
      <c r="U281" s="68">
        <v>5</v>
      </c>
      <c r="V281" s="68">
        <v>0</v>
      </c>
      <c r="W281" s="69">
        <f>SUM(M281:V281)</f>
        <v>28</v>
      </c>
      <c r="X281" s="70">
        <v>50</v>
      </c>
      <c r="Y281" s="71">
        <f>W281/X281</f>
        <v>0.56000000000000005</v>
      </c>
      <c r="Z281" s="64" t="str">
        <f>IF(W281&gt;75%*X281,"Победитель",IF(W281&gt;50%*X281,"Призёр","Участник"))</f>
        <v>Призёр</v>
      </c>
    </row>
    <row r="282" spans="1:26" x14ac:dyDescent="0.35">
      <c r="A282" s="64">
        <v>276</v>
      </c>
      <c r="B282" s="24" t="s">
        <v>8</v>
      </c>
      <c r="C282" s="24" t="s">
        <v>1142</v>
      </c>
      <c r="D282" s="24" t="s">
        <v>51</v>
      </c>
      <c r="E282" s="24" t="s">
        <v>129</v>
      </c>
      <c r="F282" s="65" t="str">
        <f>LEFT(C282,1)</f>
        <v>Г</v>
      </c>
      <c r="G282" s="65" t="str">
        <f>LEFT(D282,1)</f>
        <v>Д</v>
      </c>
      <c r="H282" s="65" t="str">
        <f>LEFT(E282,1)</f>
        <v>М</v>
      </c>
      <c r="I282" s="24">
        <v>764201</v>
      </c>
      <c r="J282" s="66">
        <v>5</v>
      </c>
      <c r="K282" s="24" t="s">
        <v>708</v>
      </c>
      <c r="L282" s="67" t="s">
        <v>25</v>
      </c>
      <c r="M282" s="68">
        <v>5</v>
      </c>
      <c r="N282" s="68">
        <v>3</v>
      </c>
      <c r="O282" s="68">
        <v>5</v>
      </c>
      <c r="P282" s="68">
        <v>2</v>
      </c>
      <c r="Q282" s="68">
        <v>2.5</v>
      </c>
      <c r="R282" s="68">
        <v>1</v>
      </c>
      <c r="S282" s="68">
        <v>2</v>
      </c>
      <c r="T282" s="68">
        <v>1</v>
      </c>
      <c r="U282" s="68">
        <v>2</v>
      </c>
      <c r="V282" s="68">
        <v>4</v>
      </c>
      <c r="W282" s="69">
        <f>SUM(M282:V282)</f>
        <v>27.5</v>
      </c>
      <c r="X282" s="70">
        <v>50</v>
      </c>
      <c r="Y282" s="71">
        <f>W282/X282</f>
        <v>0.55000000000000004</v>
      </c>
      <c r="Z282" s="64" t="str">
        <f>IF(W282&gt;75%*X282,"Победитель",IF(W282&gt;50%*X282,"Призёр","Участник"))</f>
        <v>Призёр</v>
      </c>
    </row>
    <row r="283" spans="1:26" x14ac:dyDescent="0.35">
      <c r="A283" s="64">
        <v>277</v>
      </c>
      <c r="B283" s="24" t="s">
        <v>8</v>
      </c>
      <c r="C283" s="24" t="s">
        <v>1245</v>
      </c>
      <c r="D283" s="24" t="s">
        <v>447</v>
      </c>
      <c r="E283" s="24" t="s">
        <v>259</v>
      </c>
      <c r="F283" s="65" t="str">
        <f>LEFT(C283,1)</f>
        <v>И</v>
      </c>
      <c r="G283" s="65" t="str">
        <f>LEFT(D283,1)</f>
        <v>С</v>
      </c>
      <c r="H283" s="65" t="str">
        <f>LEFT(E283,1)</f>
        <v>А</v>
      </c>
      <c r="I283" s="24">
        <v>764209</v>
      </c>
      <c r="J283" s="66">
        <v>5</v>
      </c>
      <c r="K283" s="24" t="s">
        <v>708</v>
      </c>
      <c r="L283" s="67" t="s">
        <v>25</v>
      </c>
      <c r="M283" s="68">
        <v>5</v>
      </c>
      <c r="N283" s="68">
        <v>0</v>
      </c>
      <c r="O283" s="68">
        <v>5</v>
      </c>
      <c r="P283" s="68">
        <v>2</v>
      </c>
      <c r="Q283" s="68">
        <v>5</v>
      </c>
      <c r="R283" s="68">
        <v>3</v>
      </c>
      <c r="S283" s="68">
        <v>0</v>
      </c>
      <c r="T283" s="68">
        <v>4</v>
      </c>
      <c r="U283" s="68">
        <v>0</v>
      </c>
      <c r="V283" s="68">
        <v>3</v>
      </c>
      <c r="W283" s="69">
        <f>SUM(M283:V283)</f>
        <v>27</v>
      </c>
      <c r="X283" s="70">
        <v>50</v>
      </c>
      <c r="Y283" s="71">
        <f>W283/X283</f>
        <v>0.54</v>
      </c>
      <c r="Z283" s="64" t="str">
        <f>IF(W283&gt;75%*X283,"Победитель",IF(W283&gt;50%*X283,"Призёр","Участник"))</f>
        <v>Призёр</v>
      </c>
    </row>
    <row r="284" spans="1:26" x14ac:dyDescent="0.35">
      <c r="A284" s="64">
        <v>278</v>
      </c>
      <c r="B284" s="24" t="s">
        <v>8</v>
      </c>
      <c r="C284" s="24" t="s">
        <v>1249</v>
      </c>
      <c r="D284" s="24" t="s">
        <v>258</v>
      </c>
      <c r="E284" s="24" t="s">
        <v>288</v>
      </c>
      <c r="F284" s="65" t="str">
        <f>LEFT(C284,1)</f>
        <v>Б</v>
      </c>
      <c r="G284" s="65" t="str">
        <f>LEFT(D284,1)</f>
        <v>К</v>
      </c>
      <c r="H284" s="65" t="str">
        <f>LEFT(E284,1)</f>
        <v>А</v>
      </c>
      <c r="I284" s="24">
        <v>764209</v>
      </c>
      <c r="J284" s="66">
        <v>5</v>
      </c>
      <c r="K284" s="24" t="s">
        <v>717</v>
      </c>
      <c r="L284" s="67" t="s">
        <v>25</v>
      </c>
      <c r="M284" s="68">
        <v>4</v>
      </c>
      <c r="N284" s="68">
        <v>0</v>
      </c>
      <c r="O284" s="68">
        <v>4</v>
      </c>
      <c r="P284" s="68">
        <v>3</v>
      </c>
      <c r="Q284" s="68">
        <v>5</v>
      </c>
      <c r="R284" s="68">
        <v>2</v>
      </c>
      <c r="S284" s="68">
        <v>3</v>
      </c>
      <c r="T284" s="68">
        <v>4</v>
      </c>
      <c r="U284" s="68">
        <v>0</v>
      </c>
      <c r="V284" s="68">
        <v>2</v>
      </c>
      <c r="W284" s="69">
        <f>SUM(M284:V284)</f>
        <v>27</v>
      </c>
      <c r="X284" s="70">
        <v>50</v>
      </c>
      <c r="Y284" s="71">
        <f>W284/X284</f>
        <v>0.54</v>
      </c>
      <c r="Z284" s="64" t="str">
        <f>IF(W284&gt;75%*X284,"Победитель",IF(W284&gt;50%*X284,"Призёр","Участник"))</f>
        <v>Призёр</v>
      </c>
    </row>
    <row r="285" spans="1:26" x14ac:dyDescent="0.35">
      <c r="A285" s="64">
        <v>279</v>
      </c>
      <c r="B285" s="24" t="s">
        <v>35</v>
      </c>
      <c r="C285" s="24" t="s">
        <v>452</v>
      </c>
      <c r="D285" s="24" t="s">
        <v>204</v>
      </c>
      <c r="E285" s="24" t="s">
        <v>408</v>
      </c>
      <c r="F285" s="65" t="str">
        <f>LEFT(C285,1)</f>
        <v>К</v>
      </c>
      <c r="G285" s="65" t="str">
        <f>LEFT(D285,1)</f>
        <v>А</v>
      </c>
      <c r="H285" s="65" t="str">
        <f>LEFT(E285,1)</f>
        <v>А</v>
      </c>
      <c r="I285" s="24">
        <v>764204</v>
      </c>
      <c r="J285" s="66">
        <v>5</v>
      </c>
      <c r="K285" s="24" t="s">
        <v>453</v>
      </c>
      <c r="L285" s="67" t="s">
        <v>25</v>
      </c>
      <c r="M285" s="68">
        <v>3.5</v>
      </c>
      <c r="N285" s="68">
        <v>0</v>
      </c>
      <c r="O285" s="68">
        <v>5</v>
      </c>
      <c r="P285" s="68">
        <v>0</v>
      </c>
      <c r="Q285" s="68">
        <v>5</v>
      </c>
      <c r="R285" s="68">
        <v>2</v>
      </c>
      <c r="S285" s="68">
        <v>4</v>
      </c>
      <c r="T285" s="68">
        <v>3</v>
      </c>
      <c r="U285" s="68">
        <v>0</v>
      </c>
      <c r="V285" s="68">
        <v>4</v>
      </c>
      <c r="W285" s="69">
        <f>SUM(M285:V285)</f>
        <v>26.5</v>
      </c>
      <c r="X285" s="70">
        <v>50</v>
      </c>
      <c r="Y285" s="71">
        <f>W285/X285</f>
        <v>0.53</v>
      </c>
      <c r="Z285" s="64" t="str">
        <f>IF(W285&gt;75%*X285,"Победитель",IF(W285&gt;50%*X285,"Призёр","Участник"))</f>
        <v>Призёр</v>
      </c>
    </row>
    <row r="286" spans="1:26" x14ac:dyDescent="0.35">
      <c r="A286" s="64">
        <v>280</v>
      </c>
      <c r="B286" s="24" t="s">
        <v>8</v>
      </c>
      <c r="C286" s="24" t="s">
        <v>1611</v>
      </c>
      <c r="D286" s="24" t="s">
        <v>102</v>
      </c>
      <c r="E286" s="24" t="s">
        <v>30</v>
      </c>
      <c r="F286" s="65" t="str">
        <f>LEFT(C286,1)</f>
        <v>Д</v>
      </c>
      <c r="G286" s="65" t="str">
        <f>LEFT(D286,1)</f>
        <v>Е</v>
      </c>
      <c r="H286" s="65" t="str">
        <f>LEFT(E286,1)</f>
        <v>С</v>
      </c>
      <c r="I286" s="72">
        <v>763122</v>
      </c>
      <c r="J286" s="66">
        <v>5</v>
      </c>
      <c r="K286" s="74" t="s">
        <v>708</v>
      </c>
      <c r="L286" s="67" t="s">
        <v>25</v>
      </c>
      <c r="M286" s="73">
        <v>4</v>
      </c>
      <c r="N286" s="73">
        <v>1</v>
      </c>
      <c r="O286" s="73">
        <v>5</v>
      </c>
      <c r="P286" s="73">
        <v>0</v>
      </c>
      <c r="Q286" s="73">
        <v>5</v>
      </c>
      <c r="R286" s="73">
        <v>3</v>
      </c>
      <c r="S286" s="73">
        <v>2.5</v>
      </c>
      <c r="T286" s="73">
        <v>3</v>
      </c>
      <c r="U286" s="73">
        <v>0</v>
      </c>
      <c r="V286" s="73">
        <v>3</v>
      </c>
      <c r="W286" s="69">
        <f>SUM(M286:V286)</f>
        <v>26.5</v>
      </c>
      <c r="X286" s="70">
        <v>50</v>
      </c>
      <c r="Y286" s="71">
        <f>W286/X286</f>
        <v>0.53</v>
      </c>
      <c r="Z286" s="64" t="str">
        <f>IF(W286&gt;75%*X286,"Победитель",IF(W286&gt;50%*X286,"Призёр","Участник"))</f>
        <v>Призёр</v>
      </c>
    </row>
    <row r="287" spans="1:26" x14ac:dyDescent="0.35">
      <c r="A287" s="64">
        <v>281</v>
      </c>
      <c r="B287" s="24" t="s">
        <v>35</v>
      </c>
      <c r="C287" s="24" t="s">
        <v>1613</v>
      </c>
      <c r="D287" s="24" t="s">
        <v>58</v>
      </c>
      <c r="E287" s="24" t="s">
        <v>948</v>
      </c>
      <c r="F287" s="65" t="str">
        <f>LEFT(C287,1)</f>
        <v>Г</v>
      </c>
      <c r="G287" s="65" t="str">
        <f>LEFT(D287,1)</f>
        <v>Р</v>
      </c>
      <c r="H287" s="65" t="str">
        <f>LEFT(E287,1)</f>
        <v>В</v>
      </c>
      <c r="I287" s="72">
        <v>763103</v>
      </c>
      <c r="J287" s="66">
        <v>5</v>
      </c>
      <c r="K287" s="24" t="s">
        <v>713</v>
      </c>
      <c r="L287" s="67" t="s">
        <v>25</v>
      </c>
      <c r="M287" s="73">
        <v>7</v>
      </c>
      <c r="N287" s="73">
        <v>6</v>
      </c>
      <c r="O287" s="73">
        <v>5</v>
      </c>
      <c r="P287" s="73">
        <v>6</v>
      </c>
      <c r="Q287" s="73">
        <v>2</v>
      </c>
      <c r="R287" s="68"/>
      <c r="S287" s="68"/>
      <c r="T287" s="68"/>
      <c r="U287" s="68"/>
      <c r="V287" s="68"/>
      <c r="W287" s="69">
        <f>SUM(M287:V287)</f>
        <v>26</v>
      </c>
      <c r="X287" s="70">
        <v>50</v>
      </c>
      <c r="Y287" s="71">
        <f>W287/X287</f>
        <v>0.52</v>
      </c>
      <c r="Z287" s="64" t="str">
        <f>IF(W287&gt;75%*X287,"Победитель",IF(W287&gt;50%*X287,"Призёр","Участник"))</f>
        <v>Призёр</v>
      </c>
    </row>
    <row r="288" spans="1:26" x14ac:dyDescent="0.35">
      <c r="A288" s="64">
        <v>282</v>
      </c>
      <c r="B288" s="24" t="s">
        <v>35</v>
      </c>
      <c r="C288" s="24" t="s">
        <v>1615</v>
      </c>
      <c r="D288" s="24" t="s">
        <v>1052</v>
      </c>
      <c r="E288" s="24" t="s">
        <v>806</v>
      </c>
      <c r="F288" s="65" t="str">
        <f>LEFT(C288,1)</f>
        <v>Б</v>
      </c>
      <c r="G288" s="65" t="str">
        <f>LEFT(D288,1)</f>
        <v>М</v>
      </c>
      <c r="H288" s="65" t="str">
        <f>LEFT(E288,1)</f>
        <v>Л</v>
      </c>
      <c r="I288" s="31">
        <v>763113</v>
      </c>
      <c r="J288" s="66">
        <v>5</v>
      </c>
      <c r="K288" s="24" t="s">
        <v>710</v>
      </c>
      <c r="L288" s="67" t="s">
        <v>25</v>
      </c>
      <c r="M288" s="68">
        <v>3.5</v>
      </c>
      <c r="N288" s="68">
        <v>2</v>
      </c>
      <c r="O288" s="68">
        <v>4</v>
      </c>
      <c r="P288" s="68">
        <v>1</v>
      </c>
      <c r="Q288" s="68">
        <v>4.5</v>
      </c>
      <c r="R288" s="68">
        <v>4</v>
      </c>
      <c r="S288" s="68">
        <v>3</v>
      </c>
      <c r="T288" s="68">
        <v>1</v>
      </c>
      <c r="U288" s="68">
        <v>3</v>
      </c>
      <c r="V288" s="68"/>
      <c r="W288" s="69">
        <f>SUM(M288:V288)</f>
        <v>26</v>
      </c>
      <c r="X288" s="70">
        <v>50</v>
      </c>
      <c r="Y288" s="71">
        <f>W288/X288</f>
        <v>0.52</v>
      </c>
      <c r="Z288" s="64" t="str">
        <f>IF(W288&gt;75%*X288,"Победитель",IF(W288&gt;50%*X288,"Призёр","Участник"))</f>
        <v>Призёр</v>
      </c>
    </row>
    <row r="289" spans="1:26" x14ac:dyDescent="0.35">
      <c r="A289" s="64">
        <v>283</v>
      </c>
      <c r="B289" s="24" t="s">
        <v>35</v>
      </c>
      <c r="C289" s="24" t="s">
        <v>323</v>
      </c>
      <c r="D289" s="24" t="s">
        <v>222</v>
      </c>
      <c r="E289" s="24" t="s">
        <v>73</v>
      </c>
      <c r="F289" s="65" t="str">
        <f>LEFT(C289,1)</f>
        <v>А</v>
      </c>
      <c r="G289" s="65" t="str">
        <f>LEFT(D289,1)</f>
        <v>П</v>
      </c>
      <c r="H289" s="65" t="str">
        <f>LEFT(E289,1)</f>
        <v>А</v>
      </c>
      <c r="I289" s="24">
        <v>763127</v>
      </c>
      <c r="J289" s="66">
        <v>5</v>
      </c>
      <c r="K289" s="24" t="s">
        <v>708</v>
      </c>
      <c r="L289" s="67" t="s">
        <v>25</v>
      </c>
      <c r="M289" s="68">
        <v>3.5</v>
      </c>
      <c r="N289" s="68">
        <v>3</v>
      </c>
      <c r="O289" s="68">
        <v>5</v>
      </c>
      <c r="P289" s="68">
        <v>2</v>
      </c>
      <c r="Q289" s="68">
        <v>2.5</v>
      </c>
      <c r="R289" s="68">
        <v>1</v>
      </c>
      <c r="S289" s="68">
        <v>0</v>
      </c>
      <c r="T289" s="68">
        <v>3</v>
      </c>
      <c r="U289" s="68">
        <v>2</v>
      </c>
      <c r="V289" s="68">
        <v>4</v>
      </c>
      <c r="W289" s="69">
        <f>SUM(M289:V289)</f>
        <v>26</v>
      </c>
      <c r="X289" s="70">
        <v>50</v>
      </c>
      <c r="Y289" s="71">
        <f>W289/X289</f>
        <v>0.52</v>
      </c>
      <c r="Z289" s="64" t="str">
        <f>IF(W289&gt;75%*X289,"Победитель",IF(W289&gt;50%*X289,"Призёр","Участник"))</f>
        <v>Призёр</v>
      </c>
    </row>
    <row r="290" spans="1:26" x14ac:dyDescent="0.35">
      <c r="A290" s="64">
        <v>284</v>
      </c>
      <c r="B290" s="24" t="s">
        <v>35</v>
      </c>
      <c r="C290" s="24" t="s">
        <v>1143</v>
      </c>
      <c r="D290" s="24" t="s">
        <v>95</v>
      </c>
      <c r="E290" s="24" t="s">
        <v>614</v>
      </c>
      <c r="F290" s="65" t="str">
        <f>LEFT(C290,1)</f>
        <v>К</v>
      </c>
      <c r="G290" s="65" t="str">
        <f>LEFT(D290,1)</f>
        <v>Е</v>
      </c>
      <c r="H290" s="65" t="str">
        <f>LEFT(E290,1)</f>
        <v>М</v>
      </c>
      <c r="I290" s="24">
        <v>764201</v>
      </c>
      <c r="J290" s="66">
        <v>5</v>
      </c>
      <c r="K290" s="24" t="s">
        <v>713</v>
      </c>
      <c r="L290" s="67" t="s">
        <v>25</v>
      </c>
      <c r="M290" s="68">
        <v>4.5</v>
      </c>
      <c r="N290" s="68">
        <v>3</v>
      </c>
      <c r="O290" s="68">
        <v>5</v>
      </c>
      <c r="P290" s="68">
        <v>4</v>
      </c>
      <c r="Q290" s="68">
        <v>4.5</v>
      </c>
      <c r="R290" s="68">
        <v>2</v>
      </c>
      <c r="S290" s="68">
        <v>2</v>
      </c>
      <c r="T290" s="68">
        <v>1</v>
      </c>
      <c r="U290" s="68">
        <v>0</v>
      </c>
      <c r="V290" s="68">
        <v>0</v>
      </c>
      <c r="W290" s="69">
        <f>SUM(M290:V290)</f>
        <v>26</v>
      </c>
      <c r="X290" s="70">
        <v>50</v>
      </c>
      <c r="Y290" s="71">
        <f>W290/X290</f>
        <v>0.52</v>
      </c>
      <c r="Z290" s="64" t="str">
        <f>IF(W290&gt;75%*X290,"Победитель",IF(W290&gt;50%*X290,"Призёр","Участник"))</f>
        <v>Призёр</v>
      </c>
    </row>
    <row r="291" spans="1:26" x14ac:dyDescent="0.35">
      <c r="A291" s="64">
        <v>285</v>
      </c>
      <c r="B291" s="24" t="s">
        <v>35</v>
      </c>
      <c r="C291" s="24" t="s">
        <v>1375</v>
      </c>
      <c r="D291" s="24" t="s">
        <v>294</v>
      </c>
      <c r="E291" s="24" t="s">
        <v>1376</v>
      </c>
      <c r="F291" s="65" t="str">
        <f>LEFT(C291,1)</f>
        <v>Р</v>
      </c>
      <c r="G291" s="65" t="str">
        <f>LEFT(D291,1)</f>
        <v>Г</v>
      </c>
      <c r="H291" s="65" t="str">
        <f>LEFT(E291,1)</f>
        <v>К</v>
      </c>
      <c r="I291" s="24">
        <v>764206</v>
      </c>
      <c r="J291" s="66">
        <v>5</v>
      </c>
      <c r="K291" s="24" t="s">
        <v>1377</v>
      </c>
      <c r="L291" s="67" t="s">
        <v>25</v>
      </c>
      <c r="M291" s="68">
        <v>4</v>
      </c>
      <c r="N291" s="68">
        <v>2</v>
      </c>
      <c r="O291" s="68">
        <v>5</v>
      </c>
      <c r="P291" s="68">
        <v>8</v>
      </c>
      <c r="Q291" s="68">
        <v>7</v>
      </c>
      <c r="R291" s="68"/>
      <c r="S291" s="68"/>
      <c r="T291" s="68"/>
      <c r="U291" s="68"/>
      <c r="V291" s="68"/>
      <c r="W291" s="69">
        <f>SUM(M291:V291)</f>
        <v>26</v>
      </c>
      <c r="X291" s="70">
        <v>50</v>
      </c>
      <c r="Y291" s="71">
        <f>W291/X291</f>
        <v>0.52</v>
      </c>
      <c r="Z291" s="64" t="str">
        <f>IF(W291&gt;75%*X291,"Победитель",IF(W291&gt;50%*X291,"Призёр","Участник"))</f>
        <v>Призёр</v>
      </c>
    </row>
    <row r="292" spans="1:26" x14ac:dyDescent="0.35">
      <c r="A292" s="64">
        <v>286</v>
      </c>
      <c r="B292" s="24" t="s">
        <v>8</v>
      </c>
      <c r="C292" s="24" t="s">
        <v>1386</v>
      </c>
      <c r="D292" s="24" t="s">
        <v>47</v>
      </c>
      <c r="E292" s="24" t="s">
        <v>246</v>
      </c>
      <c r="F292" s="65" t="str">
        <f>LEFT(C292,1)</f>
        <v>Т</v>
      </c>
      <c r="G292" s="65" t="str">
        <f>LEFT(D292,1)</f>
        <v>А</v>
      </c>
      <c r="H292" s="65" t="str">
        <f>LEFT(E292,1)</f>
        <v>М</v>
      </c>
      <c r="I292" s="24">
        <v>764206</v>
      </c>
      <c r="J292" s="66">
        <v>5</v>
      </c>
      <c r="K292" s="24" t="s">
        <v>1387</v>
      </c>
      <c r="L292" s="67" t="s">
        <v>25</v>
      </c>
      <c r="M292" s="68">
        <v>7</v>
      </c>
      <c r="N292" s="68">
        <v>6</v>
      </c>
      <c r="O292" s="68">
        <v>6</v>
      </c>
      <c r="P292" s="68">
        <v>7</v>
      </c>
      <c r="Q292" s="68">
        <v>0</v>
      </c>
      <c r="R292" s="68"/>
      <c r="S292" s="68"/>
      <c r="T292" s="68"/>
      <c r="U292" s="68"/>
      <c r="V292" s="68"/>
      <c r="W292" s="69">
        <f>SUM(M292:V292)</f>
        <v>26</v>
      </c>
      <c r="X292" s="70">
        <v>50</v>
      </c>
      <c r="Y292" s="71">
        <f>W292/X292</f>
        <v>0.52</v>
      </c>
      <c r="Z292" s="64" t="str">
        <f>IF(W292&gt;75%*X292,"Победитель",IF(W292&gt;50%*X292,"Призёр","Участник"))</f>
        <v>Призёр</v>
      </c>
    </row>
    <row r="293" spans="1:26" x14ac:dyDescent="0.35">
      <c r="A293" s="64">
        <v>287</v>
      </c>
      <c r="B293" s="24" t="s">
        <v>8</v>
      </c>
      <c r="C293" s="24" t="s">
        <v>429</v>
      </c>
      <c r="D293" s="24" t="s">
        <v>135</v>
      </c>
      <c r="E293" s="24" t="s">
        <v>129</v>
      </c>
      <c r="F293" s="65" t="str">
        <f>LEFT(C293,1)</f>
        <v>Л</v>
      </c>
      <c r="G293" s="65" t="str">
        <f>LEFT(D293,1)</f>
        <v>М</v>
      </c>
      <c r="H293" s="65" t="str">
        <f>LEFT(E293,1)</f>
        <v>М</v>
      </c>
      <c r="I293" s="24">
        <v>764204</v>
      </c>
      <c r="J293" s="66">
        <v>5</v>
      </c>
      <c r="K293" s="24" t="s">
        <v>430</v>
      </c>
      <c r="L293" s="67" t="s">
        <v>25</v>
      </c>
      <c r="M293" s="68">
        <v>4.5</v>
      </c>
      <c r="N293" s="68">
        <v>1</v>
      </c>
      <c r="O293" s="68">
        <v>5</v>
      </c>
      <c r="P293" s="68">
        <v>1</v>
      </c>
      <c r="Q293" s="68">
        <v>5</v>
      </c>
      <c r="R293" s="68">
        <v>0</v>
      </c>
      <c r="S293" s="68">
        <v>4</v>
      </c>
      <c r="T293" s="68">
        <v>3</v>
      </c>
      <c r="U293" s="68">
        <v>0</v>
      </c>
      <c r="V293" s="68">
        <v>2</v>
      </c>
      <c r="W293" s="69">
        <f>SUM(M293:V293)</f>
        <v>25.5</v>
      </c>
      <c r="X293" s="70">
        <v>50</v>
      </c>
      <c r="Y293" s="71">
        <f>W293/X293</f>
        <v>0.51</v>
      </c>
      <c r="Z293" s="64" t="s">
        <v>1657</v>
      </c>
    </row>
    <row r="294" spans="1:26" x14ac:dyDescent="0.35">
      <c r="A294" s="64">
        <v>288</v>
      </c>
      <c r="B294" s="24" t="s">
        <v>8</v>
      </c>
      <c r="C294" s="24" t="s">
        <v>1569</v>
      </c>
      <c r="D294" s="24" t="s">
        <v>431</v>
      </c>
      <c r="E294" s="24" t="s">
        <v>283</v>
      </c>
      <c r="F294" s="65" t="str">
        <f>LEFT(C294,1)</f>
        <v>Г</v>
      </c>
      <c r="G294" s="65" t="str">
        <f>LEFT(D294,1)</f>
        <v>У</v>
      </c>
      <c r="H294" s="65" t="str">
        <f>LEFT(E294,1)</f>
        <v>И</v>
      </c>
      <c r="I294" s="24">
        <v>764204</v>
      </c>
      <c r="J294" s="66">
        <v>5</v>
      </c>
      <c r="K294" s="24" t="s">
        <v>432</v>
      </c>
      <c r="L294" s="67" t="s">
        <v>25</v>
      </c>
      <c r="M294" s="68">
        <v>2.5</v>
      </c>
      <c r="N294" s="68">
        <v>0</v>
      </c>
      <c r="O294" s="68">
        <v>5</v>
      </c>
      <c r="P294" s="68">
        <v>2</v>
      </c>
      <c r="Q294" s="68">
        <v>3.5</v>
      </c>
      <c r="R294" s="68">
        <v>0</v>
      </c>
      <c r="S294" s="68">
        <v>0</v>
      </c>
      <c r="T294" s="68">
        <v>3</v>
      </c>
      <c r="U294" s="68">
        <v>5</v>
      </c>
      <c r="V294" s="68">
        <v>4</v>
      </c>
      <c r="W294" s="69">
        <f>SUM(M294:V294)</f>
        <v>25</v>
      </c>
      <c r="X294" s="70">
        <v>50</v>
      </c>
      <c r="Y294" s="71">
        <f>W294/X294</f>
        <v>0.5</v>
      </c>
      <c r="Z294" s="64" t="str">
        <f>IF(W294&gt;75%*X294,"Победитель",IF(W294&gt;50%*X294,"Призёр","Участник"))</f>
        <v>Участник</v>
      </c>
    </row>
    <row r="295" spans="1:26" x14ac:dyDescent="0.35">
      <c r="A295" s="64">
        <v>289</v>
      </c>
      <c r="B295" s="24" t="s">
        <v>8</v>
      </c>
      <c r="C295" s="24" t="s">
        <v>465</v>
      </c>
      <c r="D295" s="24" t="s">
        <v>174</v>
      </c>
      <c r="E295" s="24" t="s">
        <v>30</v>
      </c>
      <c r="F295" s="65" t="str">
        <f>LEFT(C295,1)</f>
        <v>Н</v>
      </c>
      <c r="G295" s="65" t="str">
        <f>LEFT(D295,1)</f>
        <v>А</v>
      </c>
      <c r="H295" s="65" t="str">
        <f>LEFT(E295,1)</f>
        <v>С</v>
      </c>
      <c r="I295" s="24">
        <v>764204</v>
      </c>
      <c r="J295" s="66">
        <v>5</v>
      </c>
      <c r="K295" s="24" t="s">
        <v>466</v>
      </c>
      <c r="L295" s="67" t="s">
        <v>25</v>
      </c>
      <c r="M295" s="68">
        <v>4</v>
      </c>
      <c r="N295" s="68">
        <v>1</v>
      </c>
      <c r="O295" s="68">
        <v>5</v>
      </c>
      <c r="P295" s="68">
        <v>0</v>
      </c>
      <c r="Q295" s="68">
        <v>1.5</v>
      </c>
      <c r="R295" s="68">
        <v>0</v>
      </c>
      <c r="S295" s="68">
        <v>2.5</v>
      </c>
      <c r="T295" s="68">
        <v>5</v>
      </c>
      <c r="U295" s="68">
        <v>3</v>
      </c>
      <c r="V295" s="68">
        <v>3</v>
      </c>
      <c r="W295" s="69">
        <f>SUM(M295:V295)</f>
        <v>25</v>
      </c>
      <c r="X295" s="70">
        <v>50</v>
      </c>
      <c r="Y295" s="71">
        <f>W295/X295</f>
        <v>0.5</v>
      </c>
      <c r="Z295" s="64" t="str">
        <f>IF(W295&gt;75%*X295,"Победитель",IF(W295&gt;50%*X295,"Призёр","Участник"))</f>
        <v>Участник</v>
      </c>
    </row>
    <row r="296" spans="1:26" x14ac:dyDescent="0.35">
      <c r="A296" s="64">
        <v>290</v>
      </c>
      <c r="B296" s="24" t="s">
        <v>35</v>
      </c>
      <c r="C296" s="24" t="s">
        <v>725</v>
      </c>
      <c r="D296" s="24" t="s">
        <v>726</v>
      </c>
      <c r="E296" s="24" t="s">
        <v>70</v>
      </c>
      <c r="F296" s="65" t="str">
        <f>LEFT(C296,1)</f>
        <v>Т</v>
      </c>
      <c r="G296" s="65" t="str">
        <f>LEFT(D296,1)</f>
        <v>Г</v>
      </c>
      <c r="H296" s="65" t="str">
        <f>LEFT(E296,1)</f>
        <v>Д</v>
      </c>
      <c r="I296" s="24">
        <v>764207</v>
      </c>
      <c r="J296" s="66">
        <v>5</v>
      </c>
      <c r="K296" s="24" t="s">
        <v>727</v>
      </c>
      <c r="L296" s="67" t="s">
        <v>25</v>
      </c>
      <c r="M296" s="68">
        <v>4</v>
      </c>
      <c r="N296" s="68">
        <v>4</v>
      </c>
      <c r="O296" s="68">
        <v>3</v>
      </c>
      <c r="P296" s="68">
        <v>2</v>
      </c>
      <c r="Q296" s="68">
        <v>2</v>
      </c>
      <c r="R296" s="68">
        <v>1</v>
      </c>
      <c r="S296" s="68">
        <v>0</v>
      </c>
      <c r="T296" s="68">
        <v>4</v>
      </c>
      <c r="U296" s="68">
        <v>2</v>
      </c>
      <c r="V296" s="68">
        <v>3</v>
      </c>
      <c r="W296" s="69">
        <f>SUM(M296:V296)</f>
        <v>25</v>
      </c>
      <c r="X296" s="70">
        <v>50</v>
      </c>
      <c r="Y296" s="71">
        <f>W296/X296</f>
        <v>0.5</v>
      </c>
      <c r="Z296" s="64" t="str">
        <f>IF(W296&gt;75%*X296,"Победитель",IF(W296&gt;50%*X296,"Призёр","Участник"))</f>
        <v>Участник</v>
      </c>
    </row>
    <row r="297" spans="1:26" x14ac:dyDescent="0.35">
      <c r="A297" s="64">
        <v>291</v>
      </c>
      <c r="B297" s="24" t="s">
        <v>8</v>
      </c>
      <c r="C297" s="24" t="s">
        <v>402</v>
      </c>
      <c r="D297" s="24" t="s">
        <v>29</v>
      </c>
      <c r="E297" s="24" t="s">
        <v>288</v>
      </c>
      <c r="F297" s="65" t="str">
        <f>LEFT(C297,1)</f>
        <v>К</v>
      </c>
      <c r="G297" s="65" t="str">
        <f>LEFT(D297,1)</f>
        <v>В</v>
      </c>
      <c r="H297" s="65" t="str">
        <f>LEFT(E297,1)</f>
        <v>А</v>
      </c>
      <c r="I297" s="24">
        <v>763121</v>
      </c>
      <c r="J297" s="66">
        <v>5</v>
      </c>
      <c r="K297" s="24" t="s">
        <v>713</v>
      </c>
      <c r="L297" s="67" t="s">
        <v>25</v>
      </c>
      <c r="M297" s="68">
        <v>3</v>
      </c>
      <c r="N297" s="68">
        <v>0</v>
      </c>
      <c r="O297" s="68">
        <v>5</v>
      </c>
      <c r="P297" s="68">
        <v>1</v>
      </c>
      <c r="Q297" s="68">
        <v>5</v>
      </c>
      <c r="R297" s="68">
        <v>1</v>
      </c>
      <c r="S297" s="68">
        <v>2</v>
      </c>
      <c r="T297" s="68">
        <v>3</v>
      </c>
      <c r="U297" s="68">
        <v>2</v>
      </c>
      <c r="V297" s="68">
        <v>3</v>
      </c>
      <c r="W297" s="69">
        <f>SUM(M297:V297)</f>
        <v>25</v>
      </c>
      <c r="X297" s="70">
        <v>50</v>
      </c>
      <c r="Y297" s="71">
        <f>W297/X297</f>
        <v>0.5</v>
      </c>
      <c r="Z297" s="64" t="str">
        <f>IF(W297&gt;75%*X297,"Победитель",IF(W297&gt;50%*X297,"Призёр","Участник"))</f>
        <v>Участник</v>
      </c>
    </row>
    <row r="298" spans="1:26" x14ac:dyDescent="0.35">
      <c r="A298" s="64">
        <v>292</v>
      </c>
      <c r="B298" s="24" t="s">
        <v>35</v>
      </c>
      <c r="C298" s="24" t="s">
        <v>326</v>
      </c>
      <c r="D298" s="24" t="s">
        <v>82</v>
      </c>
      <c r="E298" s="24" t="s">
        <v>73</v>
      </c>
      <c r="F298" s="65" t="str">
        <f>LEFT(C298,1)</f>
        <v>К</v>
      </c>
      <c r="G298" s="65" t="str">
        <f>LEFT(D298,1)</f>
        <v>Н</v>
      </c>
      <c r="H298" s="65" t="str">
        <f>LEFT(E298,1)</f>
        <v>А</v>
      </c>
      <c r="I298" s="72">
        <v>763108</v>
      </c>
      <c r="J298" s="66">
        <v>5</v>
      </c>
      <c r="K298" s="72" t="s">
        <v>1109</v>
      </c>
      <c r="L298" s="67" t="s">
        <v>25</v>
      </c>
      <c r="M298" s="73">
        <v>4</v>
      </c>
      <c r="N298" s="73">
        <v>4</v>
      </c>
      <c r="O298" s="73">
        <v>2</v>
      </c>
      <c r="P298" s="73">
        <v>3</v>
      </c>
      <c r="Q298" s="73">
        <v>5</v>
      </c>
      <c r="R298" s="73">
        <v>1</v>
      </c>
      <c r="S298" s="73">
        <v>0</v>
      </c>
      <c r="T298" s="73">
        <v>2</v>
      </c>
      <c r="U298" s="73">
        <v>4</v>
      </c>
      <c r="V298" s="73">
        <v>0</v>
      </c>
      <c r="W298" s="69">
        <f>SUM(M298:V298)</f>
        <v>25</v>
      </c>
      <c r="X298" s="70">
        <v>50</v>
      </c>
      <c r="Y298" s="71">
        <f>W298/X298</f>
        <v>0.5</v>
      </c>
      <c r="Z298" s="64" t="str">
        <f>IF(W298&gt;75%*X298,"Победитель",IF(W298&gt;50%*X298,"Призёр","Участник"))</f>
        <v>Участник</v>
      </c>
    </row>
    <row r="299" spans="1:26" x14ac:dyDescent="0.35">
      <c r="A299" s="64">
        <v>293</v>
      </c>
      <c r="B299" s="24" t="s">
        <v>8</v>
      </c>
      <c r="C299" s="24" t="s">
        <v>1248</v>
      </c>
      <c r="D299" s="24" t="s">
        <v>51</v>
      </c>
      <c r="E299" s="24" t="s">
        <v>246</v>
      </c>
      <c r="F299" s="65" t="str">
        <f>LEFT(C299,1)</f>
        <v>А</v>
      </c>
      <c r="G299" s="65" t="str">
        <f>LEFT(D299,1)</f>
        <v>Д</v>
      </c>
      <c r="H299" s="65" t="str">
        <f>LEFT(E299,1)</f>
        <v>М</v>
      </c>
      <c r="I299" s="24">
        <v>764209</v>
      </c>
      <c r="J299" s="66">
        <v>5</v>
      </c>
      <c r="K299" s="24" t="s">
        <v>715</v>
      </c>
      <c r="L299" s="67" t="s">
        <v>25</v>
      </c>
      <c r="M299" s="68">
        <v>4</v>
      </c>
      <c r="N299" s="68">
        <v>0</v>
      </c>
      <c r="O299" s="68">
        <v>4</v>
      </c>
      <c r="P299" s="68">
        <v>3</v>
      </c>
      <c r="Q299" s="68">
        <v>5</v>
      </c>
      <c r="R299" s="68">
        <v>2</v>
      </c>
      <c r="S299" s="68">
        <v>3</v>
      </c>
      <c r="T299" s="68">
        <v>2</v>
      </c>
      <c r="U299" s="68">
        <v>0</v>
      </c>
      <c r="V299" s="68">
        <v>2</v>
      </c>
      <c r="W299" s="69">
        <f>SUM(M299:V299)</f>
        <v>25</v>
      </c>
      <c r="X299" s="70">
        <v>50</v>
      </c>
      <c r="Y299" s="71">
        <f>W299/X299</f>
        <v>0.5</v>
      </c>
      <c r="Z299" s="64" t="str">
        <f>IF(W299&gt;75%*X299,"Победитель",IF(W299&gt;50%*X299,"Призёр","Участник"))</f>
        <v>Участник</v>
      </c>
    </row>
    <row r="300" spans="1:26" x14ac:dyDescent="0.35">
      <c r="A300" s="64">
        <v>294</v>
      </c>
      <c r="B300" s="24" t="s">
        <v>8</v>
      </c>
      <c r="C300" s="24" t="s">
        <v>722</v>
      </c>
      <c r="D300" s="24" t="s">
        <v>723</v>
      </c>
      <c r="E300" s="24" t="s">
        <v>288</v>
      </c>
      <c r="F300" s="65" t="str">
        <f>LEFT(C300,1)</f>
        <v>С</v>
      </c>
      <c r="G300" s="65" t="str">
        <f>LEFT(D300,1)</f>
        <v>В</v>
      </c>
      <c r="H300" s="65" t="str">
        <f>LEFT(E300,1)</f>
        <v>А</v>
      </c>
      <c r="I300" s="24">
        <v>764207</v>
      </c>
      <c r="J300" s="66">
        <v>5</v>
      </c>
      <c r="K300" s="24" t="s">
        <v>724</v>
      </c>
      <c r="L300" s="67" t="s">
        <v>25</v>
      </c>
      <c r="M300" s="68">
        <v>3</v>
      </c>
      <c r="N300" s="68">
        <v>3</v>
      </c>
      <c r="O300" s="68">
        <v>0</v>
      </c>
      <c r="P300" s="68">
        <v>4</v>
      </c>
      <c r="Q300" s="68">
        <v>3</v>
      </c>
      <c r="R300" s="68">
        <v>3</v>
      </c>
      <c r="S300" s="68">
        <v>0</v>
      </c>
      <c r="T300" s="68">
        <v>2</v>
      </c>
      <c r="U300" s="68">
        <v>3</v>
      </c>
      <c r="V300" s="68">
        <v>3.5</v>
      </c>
      <c r="W300" s="69">
        <f>SUM(M300:V300)</f>
        <v>24.5</v>
      </c>
      <c r="X300" s="70">
        <v>50</v>
      </c>
      <c r="Y300" s="71">
        <f>W300/X300</f>
        <v>0.49</v>
      </c>
      <c r="Z300" s="64" t="str">
        <f>IF(W300&gt;75%*X300,"Победитель",IF(W300&gt;50%*X300,"Призёр","Участник"))</f>
        <v>Участник</v>
      </c>
    </row>
    <row r="301" spans="1:26" x14ac:dyDescent="0.35">
      <c r="A301" s="64">
        <v>295</v>
      </c>
      <c r="B301" s="24" t="s">
        <v>8</v>
      </c>
      <c r="C301" s="24" t="s">
        <v>1610</v>
      </c>
      <c r="D301" s="24" t="s">
        <v>991</v>
      </c>
      <c r="E301" s="24" t="s">
        <v>52</v>
      </c>
      <c r="F301" s="65" t="str">
        <f>LEFT(C301,1)</f>
        <v>Ж</v>
      </c>
      <c r="G301" s="65" t="str">
        <f>LEFT(D301,1)</f>
        <v>В</v>
      </c>
      <c r="H301" s="65" t="str">
        <f>LEFT(E301,1)</f>
        <v>И</v>
      </c>
      <c r="I301" s="24">
        <v>764202</v>
      </c>
      <c r="J301" s="66">
        <v>5</v>
      </c>
      <c r="K301" s="24" t="s">
        <v>721</v>
      </c>
      <c r="L301" s="67" t="s">
        <v>25</v>
      </c>
      <c r="M301" s="68">
        <v>4</v>
      </c>
      <c r="N301" s="68">
        <v>0</v>
      </c>
      <c r="O301" s="68">
        <v>4</v>
      </c>
      <c r="P301" s="68">
        <v>1</v>
      </c>
      <c r="Q301" s="68">
        <v>4.5</v>
      </c>
      <c r="R301" s="68">
        <v>3</v>
      </c>
      <c r="S301" s="68">
        <v>0</v>
      </c>
      <c r="T301" s="68">
        <v>2</v>
      </c>
      <c r="U301" s="68">
        <v>3</v>
      </c>
      <c r="V301" s="68">
        <v>3</v>
      </c>
      <c r="W301" s="69">
        <f>SUM(M301:V301)</f>
        <v>24.5</v>
      </c>
      <c r="X301" s="70">
        <v>50</v>
      </c>
      <c r="Y301" s="71">
        <f>W301/X301</f>
        <v>0.49</v>
      </c>
      <c r="Z301" s="64" t="str">
        <f>IF(W301&gt;75%*X301,"Победитель",IF(W301&gt;50%*X301,"Призёр","Участник"))</f>
        <v>Участник</v>
      </c>
    </row>
    <row r="302" spans="1:26" x14ac:dyDescent="0.35">
      <c r="A302" s="64">
        <v>296</v>
      </c>
      <c r="B302" s="24" t="s">
        <v>8</v>
      </c>
      <c r="C302" s="24" t="s">
        <v>1366</v>
      </c>
      <c r="D302" s="24" t="s">
        <v>121</v>
      </c>
      <c r="E302" s="24" t="s">
        <v>1367</v>
      </c>
      <c r="F302" s="65" t="str">
        <f>LEFT(C302,1)</f>
        <v>Ц</v>
      </c>
      <c r="G302" s="65" t="str">
        <f>LEFT(D302,1)</f>
        <v>И</v>
      </c>
      <c r="H302" s="65" t="str">
        <f>LEFT(E302,1)</f>
        <v>М</v>
      </c>
      <c r="I302" s="24">
        <v>764206</v>
      </c>
      <c r="J302" s="66">
        <v>5</v>
      </c>
      <c r="K302" s="24" t="s">
        <v>1368</v>
      </c>
      <c r="L302" s="67" t="s">
        <v>25</v>
      </c>
      <c r="M302" s="68">
        <v>7.5</v>
      </c>
      <c r="N302" s="68">
        <v>6</v>
      </c>
      <c r="O302" s="68">
        <v>5</v>
      </c>
      <c r="P302" s="68">
        <v>2</v>
      </c>
      <c r="Q302" s="68">
        <v>4</v>
      </c>
      <c r="R302" s="68"/>
      <c r="S302" s="68"/>
      <c r="T302" s="68"/>
      <c r="U302" s="68"/>
      <c r="V302" s="68"/>
      <c r="W302" s="69">
        <f>SUM(M302:V302)</f>
        <v>24.5</v>
      </c>
      <c r="X302" s="70">
        <v>50</v>
      </c>
      <c r="Y302" s="71">
        <f>W302/X302</f>
        <v>0.49</v>
      </c>
      <c r="Z302" s="64" t="str">
        <f>IF(W302&gt;75%*X302,"Победитель",IF(W302&gt;50%*X302,"Призёр","Участник"))</f>
        <v>Участник</v>
      </c>
    </row>
    <row r="303" spans="1:26" x14ac:dyDescent="0.35">
      <c r="A303" s="64">
        <v>297</v>
      </c>
      <c r="B303" s="24" t="s">
        <v>8</v>
      </c>
      <c r="C303" s="24" t="s">
        <v>709</v>
      </c>
      <c r="D303" s="24" t="s">
        <v>389</v>
      </c>
      <c r="E303" s="24" t="s">
        <v>41</v>
      </c>
      <c r="F303" s="65" t="str">
        <f>LEFT(C303,1)</f>
        <v>З</v>
      </c>
      <c r="G303" s="65" t="str">
        <f>LEFT(D303,1)</f>
        <v>Е</v>
      </c>
      <c r="H303" s="65" t="str">
        <f>LEFT(E303,1)</f>
        <v>А</v>
      </c>
      <c r="I303" s="24">
        <v>764207</v>
      </c>
      <c r="J303" s="66">
        <v>5</v>
      </c>
      <c r="K303" s="24" t="s">
        <v>710</v>
      </c>
      <c r="L303" s="67" t="s">
        <v>25</v>
      </c>
      <c r="M303" s="68">
        <v>4</v>
      </c>
      <c r="N303" s="68">
        <v>1</v>
      </c>
      <c r="O303" s="68">
        <v>4</v>
      </c>
      <c r="P303" s="68">
        <v>5</v>
      </c>
      <c r="Q303" s="68">
        <v>3</v>
      </c>
      <c r="R303" s="68">
        <v>4</v>
      </c>
      <c r="S303" s="68">
        <v>3</v>
      </c>
      <c r="T303" s="68">
        <v>0</v>
      </c>
      <c r="U303" s="68">
        <v>0</v>
      </c>
      <c r="V303" s="68">
        <v>0</v>
      </c>
      <c r="W303" s="69">
        <f>SUM(M303:V303)</f>
        <v>24</v>
      </c>
      <c r="X303" s="70">
        <v>50</v>
      </c>
      <c r="Y303" s="71">
        <f>W303/X303</f>
        <v>0.48</v>
      </c>
      <c r="Z303" s="64" t="str">
        <f>IF(W303&gt;75%*X303,"Победитель",IF(W303&gt;50%*X303,"Призёр","Участник"))</f>
        <v>Участник</v>
      </c>
    </row>
    <row r="304" spans="1:26" x14ac:dyDescent="0.35">
      <c r="A304" s="64">
        <v>298</v>
      </c>
      <c r="B304" s="24" t="s">
        <v>35</v>
      </c>
      <c r="C304" s="24" t="s">
        <v>1053</v>
      </c>
      <c r="D304" s="24" t="s">
        <v>1054</v>
      </c>
      <c r="E304" s="24" t="s">
        <v>77</v>
      </c>
      <c r="F304" s="65" t="str">
        <f>LEFT(C304,1)</f>
        <v>С</v>
      </c>
      <c r="G304" s="65" t="str">
        <f>LEFT(D304,1)</f>
        <v>Ю</v>
      </c>
      <c r="H304" s="65" t="str">
        <f>LEFT(E304,1)</f>
        <v>А</v>
      </c>
      <c r="I304" s="31">
        <v>763113</v>
      </c>
      <c r="J304" s="66">
        <v>5</v>
      </c>
      <c r="K304" s="24" t="s">
        <v>715</v>
      </c>
      <c r="L304" s="67" t="s">
        <v>25</v>
      </c>
      <c r="M304" s="68">
        <v>3</v>
      </c>
      <c r="N304" s="68">
        <v>0</v>
      </c>
      <c r="O304" s="68">
        <v>4</v>
      </c>
      <c r="P304" s="68">
        <v>1</v>
      </c>
      <c r="Q304" s="68">
        <v>4</v>
      </c>
      <c r="R304" s="68">
        <v>4</v>
      </c>
      <c r="S304" s="68">
        <v>4</v>
      </c>
      <c r="T304" s="68">
        <v>2</v>
      </c>
      <c r="U304" s="68">
        <v>0</v>
      </c>
      <c r="V304" s="68">
        <v>2</v>
      </c>
      <c r="W304" s="69">
        <f>SUM(M304:V304)</f>
        <v>24</v>
      </c>
      <c r="X304" s="70">
        <v>50</v>
      </c>
      <c r="Y304" s="71">
        <f>W304/X304</f>
        <v>0.48</v>
      </c>
      <c r="Z304" s="64" t="str">
        <f>IF(W304&gt;75%*X304,"Победитель",IF(W304&gt;50%*X304,"Призёр","Участник"))</f>
        <v>Участник</v>
      </c>
    </row>
    <row r="305" spans="1:26" x14ac:dyDescent="0.35">
      <c r="A305" s="64">
        <v>299</v>
      </c>
      <c r="B305" s="24" t="s">
        <v>8</v>
      </c>
      <c r="C305" s="24" t="s">
        <v>1149</v>
      </c>
      <c r="D305" s="24" t="s">
        <v>1150</v>
      </c>
      <c r="E305" s="24" t="s">
        <v>344</v>
      </c>
      <c r="F305" s="65" t="str">
        <f>LEFT(C305,1)</f>
        <v>Г</v>
      </c>
      <c r="G305" s="65" t="str">
        <f>LEFT(D305,1)</f>
        <v>З</v>
      </c>
      <c r="H305" s="65" t="str">
        <f>LEFT(E305,1)</f>
        <v>В</v>
      </c>
      <c r="I305" s="24">
        <v>764201</v>
      </c>
      <c r="J305" s="66">
        <v>5</v>
      </c>
      <c r="K305" s="24" t="s">
        <v>727</v>
      </c>
      <c r="L305" s="67" t="s">
        <v>25</v>
      </c>
      <c r="M305" s="68">
        <v>3.5</v>
      </c>
      <c r="N305" s="68">
        <v>0</v>
      </c>
      <c r="O305" s="68">
        <v>5</v>
      </c>
      <c r="P305" s="68">
        <v>2</v>
      </c>
      <c r="Q305" s="68">
        <v>4.5</v>
      </c>
      <c r="R305" s="68">
        <v>0</v>
      </c>
      <c r="S305" s="68">
        <v>0</v>
      </c>
      <c r="T305" s="68">
        <v>4</v>
      </c>
      <c r="U305" s="68">
        <v>2</v>
      </c>
      <c r="V305" s="68">
        <v>3</v>
      </c>
      <c r="W305" s="69">
        <f>SUM(M305:V305)</f>
        <v>24</v>
      </c>
      <c r="X305" s="70">
        <v>50</v>
      </c>
      <c r="Y305" s="71">
        <f>W305/X305</f>
        <v>0.48</v>
      </c>
      <c r="Z305" s="64" t="str">
        <f>IF(W305&gt;75%*X305,"Победитель",IF(W305&gt;50%*X305,"Призёр","Участник"))</f>
        <v>Участник</v>
      </c>
    </row>
    <row r="306" spans="1:26" x14ac:dyDescent="0.35">
      <c r="A306" s="64">
        <v>300</v>
      </c>
      <c r="B306" s="24" t="s">
        <v>8</v>
      </c>
      <c r="C306" s="24" t="s">
        <v>446</v>
      </c>
      <c r="D306" s="24" t="s">
        <v>447</v>
      </c>
      <c r="E306" s="24" t="s">
        <v>448</v>
      </c>
      <c r="F306" s="65" t="str">
        <f>LEFT(C306,1)</f>
        <v>К</v>
      </c>
      <c r="G306" s="65" t="str">
        <f>LEFT(D306,1)</f>
        <v>С</v>
      </c>
      <c r="H306" s="65" t="str">
        <f>LEFT(E306,1)</f>
        <v>В</v>
      </c>
      <c r="I306" s="24">
        <v>764204</v>
      </c>
      <c r="J306" s="66">
        <v>5</v>
      </c>
      <c r="K306" s="24" t="s">
        <v>449</v>
      </c>
      <c r="L306" s="67" t="s">
        <v>25</v>
      </c>
      <c r="M306" s="68">
        <v>4.5</v>
      </c>
      <c r="N306" s="68">
        <v>4</v>
      </c>
      <c r="O306" s="68">
        <v>4</v>
      </c>
      <c r="P306" s="68">
        <v>2</v>
      </c>
      <c r="Q306" s="68">
        <v>4</v>
      </c>
      <c r="R306" s="68">
        <v>2</v>
      </c>
      <c r="S306" s="68">
        <v>0</v>
      </c>
      <c r="T306" s="68">
        <v>3</v>
      </c>
      <c r="U306" s="68">
        <v>0</v>
      </c>
      <c r="V306" s="68">
        <v>0</v>
      </c>
      <c r="W306" s="69">
        <f>SUM(M306:V306)</f>
        <v>23.5</v>
      </c>
      <c r="X306" s="70">
        <v>50</v>
      </c>
      <c r="Y306" s="71">
        <f>W306/X306</f>
        <v>0.47</v>
      </c>
      <c r="Z306" s="64" t="str">
        <f>IF(W306&gt;75%*X306,"Победитель",IF(W306&gt;50%*X306,"Призёр","Участник"))</f>
        <v>Участник</v>
      </c>
    </row>
    <row r="307" spans="1:26" x14ac:dyDescent="0.35">
      <c r="A307" s="64">
        <v>301</v>
      </c>
      <c r="B307" s="24" t="s">
        <v>8</v>
      </c>
      <c r="C307" s="24" t="s">
        <v>456</v>
      </c>
      <c r="D307" s="24" t="s">
        <v>113</v>
      </c>
      <c r="E307" s="24" t="s">
        <v>259</v>
      </c>
      <c r="F307" s="65" t="str">
        <f>LEFT(C307,1)</f>
        <v>В</v>
      </c>
      <c r="G307" s="65" t="str">
        <f>LEFT(D307,1)</f>
        <v>Ю</v>
      </c>
      <c r="H307" s="65" t="str">
        <f>LEFT(E307,1)</f>
        <v>А</v>
      </c>
      <c r="I307" s="24">
        <v>764204</v>
      </c>
      <c r="J307" s="66">
        <v>5</v>
      </c>
      <c r="K307" s="24" t="s">
        <v>457</v>
      </c>
      <c r="L307" s="67" t="s">
        <v>25</v>
      </c>
      <c r="M307" s="68">
        <v>4.5</v>
      </c>
      <c r="N307" s="68">
        <v>1</v>
      </c>
      <c r="O307" s="68">
        <v>5</v>
      </c>
      <c r="P307" s="68">
        <v>0</v>
      </c>
      <c r="Q307" s="68">
        <v>5</v>
      </c>
      <c r="R307" s="68">
        <v>0</v>
      </c>
      <c r="S307" s="68">
        <v>4</v>
      </c>
      <c r="T307" s="68">
        <v>0</v>
      </c>
      <c r="U307" s="68">
        <v>4</v>
      </c>
      <c r="V307" s="68">
        <v>0</v>
      </c>
      <c r="W307" s="69">
        <f>SUM(M307:V307)</f>
        <v>23.5</v>
      </c>
      <c r="X307" s="70">
        <v>50</v>
      </c>
      <c r="Y307" s="71">
        <f>W307/X307</f>
        <v>0.47</v>
      </c>
      <c r="Z307" s="64" t="str">
        <f>IF(W307&gt;75%*X307,"Победитель",IF(W307&gt;50%*X307,"Призёр","Участник"))</f>
        <v>Участник</v>
      </c>
    </row>
    <row r="308" spans="1:26" x14ac:dyDescent="0.35">
      <c r="A308" s="64">
        <v>302</v>
      </c>
      <c r="B308" s="24" t="s">
        <v>8</v>
      </c>
      <c r="C308" s="24" t="s">
        <v>718</v>
      </c>
      <c r="D308" s="24" t="s">
        <v>641</v>
      </c>
      <c r="E308" s="24" t="s">
        <v>219</v>
      </c>
      <c r="F308" s="65" t="str">
        <f>LEFT(C308,1)</f>
        <v>П</v>
      </c>
      <c r="G308" s="65" t="str">
        <f>LEFT(D308,1)</f>
        <v>П</v>
      </c>
      <c r="H308" s="65" t="str">
        <f>LEFT(E308,1)</f>
        <v>Е</v>
      </c>
      <c r="I308" s="24">
        <v>764207</v>
      </c>
      <c r="J308" s="66">
        <v>5</v>
      </c>
      <c r="K308" s="24" t="s">
        <v>719</v>
      </c>
      <c r="L308" s="67" t="s">
        <v>25</v>
      </c>
      <c r="M308" s="68">
        <v>4.5</v>
      </c>
      <c r="N308" s="68">
        <v>0</v>
      </c>
      <c r="O308" s="68">
        <v>0</v>
      </c>
      <c r="P308" s="68">
        <v>0</v>
      </c>
      <c r="Q308" s="68">
        <v>5</v>
      </c>
      <c r="R308" s="68">
        <v>3</v>
      </c>
      <c r="S308" s="68">
        <v>2</v>
      </c>
      <c r="T308" s="68">
        <v>3</v>
      </c>
      <c r="U308" s="68">
        <v>5</v>
      </c>
      <c r="V308" s="68">
        <v>1</v>
      </c>
      <c r="W308" s="69">
        <f>SUM(M308:V308)</f>
        <v>23.5</v>
      </c>
      <c r="X308" s="70">
        <v>50</v>
      </c>
      <c r="Y308" s="71">
        <f>W308/X308</f>
        <v>0.47</v>
      </c>
      <c r="Z308" s="64" t="str">
        <f>IF(W308&gt;75%*X308,"Победитель",IF(W308&gt;50%*X308,"Призёр","Участник"))</f>
        <v>Участник</v>
      </c>
    </row>
    <row r="309" spans="1:26" x14ac:dyDescent="0.35">
      <c r="A309" s="64">
        <v>303</v>
      </c>
      <c r="B309" s="24" t="s">
        <v>8</v>
      </c>
      <c r="C309" s="24" t="s">
        <v>720</v>
      </c>
      <c r="D309" s="24" t="s">
        <v>207</v>
      </c>
      <c r="E309" s="24" t="s">
        <v>92</v>
      </c>
      <c r="F309" s="65" t="str">
        <f>LEFT(C309,1)</f>
        <v>Л</v>
      </c>
      <c r="G309" s="65" t="str">
        <f>LEFT(D309,1)</f>
        <v>А</v>
      </c>
      <c r="H309" s="65" t="str">
        <f>LEFT(E309,1)</f>
        <v>Д</v>
      </c>
      <c r="I309" s="24">
        <v>764207</v>
      </c>
      <c r="J309" s="66">
        <v>5</v>
      </c>
      <c r="K309" s="24" t="s">
        <v>721</v>
      </c>
      <c r="L309" s="67" t="s">
        <v>25</v>
      </c>
      <c r="M309" s="68">
        <v>3</v>
      </c>
      <c r="N309" s="68">
        <v>4</v>
      </c>
      <c r="O309" s="68">
        <v>4</v>
      </c>
      <c r="P309" s="68">
        <v>0</v>
      </c>
      <c r="Q309" s="68">
        <v>0</v>
      </c>
      <c r="R309" s="68">
        <v>4</v>
      </c>
      <c r="S309" s="68">
        <v>2</v>
      </c>
      <c r="T309" s="68">
        <v>5</v>
      </c>
      <c r="U309" s="68">
        <v>1</v>
      </c>
      <c r="V309" s="68">
        <v>0.5</v>
      </c>
      <c r="W309" s="69">
        <f>SUM(M309:V309)</f>
        <v>23.5</v>
      </c>
      <c r="X309" s="70">
        <v>50</v>
      </c>
      <c r="Y309" s="71">
        <f>W309/X309</f>
        <v>0.47</v>
      </c>
      <c r="Z309" s="64" t="str">
        <f>IF(W309&gt;75%*X309,"Победитель",IF(W309&gt;50%*X309,"Призёр","Участник"))</f>
        <v>Участник</v>
      </c>
    </row>
    <row r="310" spans="1:26" x14ac:dyDescent="0.35">
      <c r="A310" s="64">
        <v>304</v>
      </c>
      <c r="B310" s="24" t="s">
        <v>8</v>
      </c>
      <c r="C310" s="24" t="s">
        <v>993</v>
      </c>
      <c r="D310" s="24" t="s">
        <v>444</v>
      </c>
      <c r="E310" s="24" t="s">
        <v>320</v>
      </c>
      <c r="F310" s="65" t="str">
        <f>LEFT(C310,1)</f>
        <v>Ч</v>
      </c>
      <c r="G310" s="65" t="str">
        <f>LEFT(D310,1)</f>
        <v>К</v>
      </c>
      <c r="H310" s="65" t="str">
        <f>LEFT(E310,1)</f>
        <v>А</v>
      </c>
      <c r="I310" s="24">
        <v>764202</v>
      </c>
      <c r="J310" s="66">
        <v>5</v>
      </c>
      <c r="K310" s="24" t="s">
        <v>727</v>
      </c>
      <c r="L310" s="67" t="s">
        <v>25</v>
      </c>
      <c r="M310" s="68">
        <v>4.5</v>
      </c>
      <c r="N310" s="68">
        <v>0</v>
      </c>
      <c r="O310" s="68">
        <v>5</v>
      </c>
      <c r="P310" s="68">
        <v>0</v>
      </c>
      <c r="Q310" s="68">
        <v>4</v>
      </c>
      <c r="R310" s="68">
        <v>1</v>
      </c>
      <c r="S310" s="68">
        <v>0</v>
      </c>
      <c r="T310" s="68">
        <v>3</v>
      </c>
      <c r="U310" s="68">
        <v>3</v>
      </c>
      <c r="V310" s="68">
        <v>3</v>
      </c>
      <c r="W310" s="69">
        <f>SUM(M310:V310)</f>
        <v>23.5</v>
      </c>
      <c r="X310" s="70">
        <v>50</v>
      </c>
      <c r="Y310" s="71">
        <f>W310/X310</f>
        <v>0.47</v>
      </c>
      <c r="Z310" s="64" t="str">
        <f>IF(W310&gt;75%*X310,"Победитель",IF(W310&gt;50%*X310,"Призёр","Участник"))</f>
        <v>Участник</v>
      </c>
    </row>
    <row r="311" spans="1:26" x14ac:dyDescent="0.35">
      <c r="A311" s="64">
        <v>305</v>
      </c>
      <c r="B311" s="24" t="s">
        <v>8</v>
      </c>
      <c r="C311" s="24" t="s">
        <v>1141</v>
      </c>
      <c r="D311" s="24" t="s">
        <v>174</v>
      </c>
      <c r="E311" s="24" t="s">
        <v>227</v>
      </c>
      <c r="F311" s="65" t="str">
        <f>LEFT(C311,1)</f>
        <v>Т</v>
      </c>
      <c r="G311" s="65" t="str">
        <f>LEFT(D311,1)</f>
        <v>А</v>
      </c>
      <c r="H311" s="65" t="str">
        <f>LEFT(E311,1)</f>
        <v>В</v>
      </c>
      <c r="I311" s="24">
        <v>764201</v>
      </c>
      <c r="J311" s="66">
        <v>5</v>
      </c>
      <c r="K311" s="24" t="s">
        <v>717</v>
      </c>
      <c r="L311" s="67" t="s">
        <v>25</v>
      </c>
      <c r="M311" s="68">
        <v>4</v>
      </c>
      <c r="N311" s="68">
        <v>1</v>
      </c>
      <c r="O311" s="68">
        <v>5</v>
      </c>
      <c r="P311" s="68">
        <v>1</v>
      </c>
      <c r="Q311" s="68">
        <v>4.5</v>
      </c>
      <c r="R311" s="68">
        <v>0</v>
      </c>
      <c r="S311" s="68">
        <v>0</v>
      </c>
      <c r="T311" s="68">
        <v>8</v>
      </c>
      <c r="U311" s="68">
        <v>0</v>
      </c>
      <c r="V311" s="68">
        <v>0</v>
      </c>
      <c r="W311" s="69">
        <f>SUM(M311:V311)</f>
        <v>23.5</v>
      </c>
      <c r="X311" s="70">
        <v>50</v>
      </c>
      <c r="Y311" s="71">
        <f>W311/X311</f>
        <v>0.47</v>
      </c>
      <c r="Z311" s="64" t="str">
        <f>IF(W311&gt;75%*X311,"Победитель",IF(W311&gt;50%*X311,"Призёр","Участник"))</f>
        <v>Участник</v>
      </c>
    </row>
    <row r="312" spans="1:26" x14ac:dyDescent="0.35">
      <c r="A312" s="64">
        <v>306</v>
      </c>
      <c r="B312" s="24" t="s">
        <v>8</v>
      </c>
      <c r="C312" s="24" t="s">
        <v>1152</v>
      </c>
      <c r="D312" s="24" t="s">
        <v>174</v>
      </c>
      <c r="E312" s="24" t="s">
        <v>52</v>
      </c>
      <c r="F312" s="65" t="str">
        <f>LEFT(C312,1)</f>
        <v>К</v>
      </c>
      <c r="G312" s="65" t="str">
        <f>LEFT(D312,1)</f>
        <v>А</v>
      </c>
      <c r="H312" s="65" t="str">
        <f>LEFT(E312,1)</f>
        <v>И</v>
      </c>
      <c r="I312" s="24">
        <v>764201</v>
      </c>
      <c r="J312" s="66">
        <v>5</v>
      </c>
      <c r="K312" s="24" t="s">
        <v>733</v>
      </c>
      <c r="L312" s="67" t="s">
        <v>25</v>
      </c>
      <c r="M312" s="68">
        <v>5</v>
      </c>
      <c r="N312" s="68">
        <v>0</v>
      </c>
      <c r="O312" s="68">
        <v>5</v>
      </c>
      <c r="P312" s="68">
        <v>3</v>
      </c>
      <c r="Q312" s="68">
        <v>2.5</v>
      </c>
      <c r="R312" s="68">
        <v>1</v>
      </c>
      <c r="S312" s="68">
        <v>3</v>
      </c>
      <c r="T312" s="68">
        <v>4</v>
      </c>
      <c r="U312" s="68">
        <v>0</v>
      </c>
      <c r="V312" s="68">
        <v>0</v>
      </c>
      <c r="W312" s="69">
        <f>SUM(M312:V312)</f>
        <v>23.5</v>
      </c>
      <c r="X312" s="70">
        <v>50</v>
      </c>
      <c r="Y312" s="71">
        <f>W312/X312</f>
        <v>0.47</v>
      </c>
      <c r="Z312" s="64" t="str">
        <f>IF(W312&gt;75%*X312,"Победитель",IF(W312&gt;50%*X312,"Призёр","Участник"))</f>
        <v>Участник</v>
      </c>
    </row>
    <row r="313" spans="1:26" x14ac:dyDescent="0.35">
      <c r="A313" s="64">
        <v>307</v>
      </c>
      <c r="B313" s="24" t="s">
        <v>35</v>
      </c>
      <c r="C313" s="24" t="s">
        <v>212</v>
      </c>
      <c r="D313" s="24" t="s">
        <v>95</v>
      </c>
      <c r="E313" s="24" t="s">
        <v>213</v>
      </c>
      <c r="F313" s="65" t="str">
        <f>LEFT(C313,1)</f>
        <v>С</v>
      </c>
      <c r="G313" s="65" t="str">
        <f>LEFT(D313,1)</f>
        <v>Е</v>
      </c>
      <c r="H313" s="65" t="str">
        <f>LEFT(E313,1)</f>
        <v>А</v>
      </c>
      <c r="I313" s="72">
        <v>761213</v>
      </c>
      <c r="J313" s="66">
        <v>5</v>
      </c>
      <c r="K313" s="72" t="s">
        <v>214</v>
      </c>
      <c r="L313" s="67" t="s">
        <v>25</v>
      </c>
      <c r="M313" s="68">
        <v>4</v>
      </c>
      <c r="N313" s="68">
        <v>0</v>
      </c>
      <c r="O313" s="68">
        <v>0</v>
      </c>
      <c r="P313" s="68">
        <v>1</v>
      </c>
      <c r="Q313" s="68">
        <v>4</v>
      </c>
      <c r="R313" s="68">
        <v>1</v>
      </c>
      <c r="S313" s="68">
        <v>3</v>
      </c>
      <c r="T313" s="68">
        <v>4</v>
      </c>
      <c r="U313" s="68">
        <v>3</v>
      </c>
      <c r="V313" s="68">
        <v>3</v>
      </c>
      <c r="W313" s="69">
        <f>SUM(M313:V313)</f>
        <v>23</v>
      </c>
      <c r="X313" s="70">
        <v>50</v>
      </c>
      <c r="Y313" s="71">
        <f>W313/X313</f>
        <v>0.46</v>
      </c>
      <c r="Z313" s="64" t="str">
        <f>IF(W313&gt;75%*X313,"Победитель",IF(W313&gt;50%*X313,"Призёр","Участник"))</f>
        <v>Участник</v>
      </c>
    </row>
    <row r="314" spans="1:26" x14ac:dyDescent="0.35">
      <c r="A314" s="64">
        <v>308</v>
      </c>
      <c r="B314" s="24" t="s">
        <v>8</v>
      </c>
      <c r="C314" s="24" t="s">
        <v>300</v>
      </c>
      <c r="D314" s="24" t="s">
        <v>301</v>
      </c>
      <c r="E314" s="24" t="s">
        <v>288</v>
      </c>
      <c r="F314" s="65" t="str">
        <f>LEFT(C314,1)</f>
        <v>Ч</v>
      </c>
      <c r="G314" s="65" t="str">
        <f>LEFT(D314,1)</f>
        <v>В</v>
      </c>
      <c r="H314" s="65" t="str">
        <f>LEFT(E314,1)</f>
        <v>А</v>
      </c>
      <c r="I314" s="72">
        <v>763126</v>
      </c>
      <c r="J314" s="66">
        <v>5</v>
      </c>
      <c r="K314" s="74" t="s">
        <v>302</v>
      </c>
      <c r="L314" s="67" t="s">
        <v>25</v>
      </c>
      <c r="M314" s="73">
        <v>3</v>
      </c>
      <c r="N314" s="73">
        <v>0</v>
      </c>
      <c r="O314" s="73">
        <v>2</v>
      </c>
      <c r="P314" s="73">
        <v>1</v>
      </c>
      <c r="Q314" s="73">
        <v>4</v>
      </c>
      <c r="R314" s="73">
        <v>2</v>
      </c>
      <c r="S314" s="73">
        <v>2</v>
      </c>
      <c r="T314" s="73">
        <v>3</v>
      </c>
      <c r="U314" s="73">
        <v>2</v>
      </c>
      <c r="V314" s="73">
        <v>4</v>
      </c>
      <c r="W314" s="69">
        <f>SUM(M314:V314)</f>
        <v>23</v>
      </c>
      <c r="X314" s="70">
        <v>50</v>
      </c>
      <c r="Y314" s="71">
        <f>W314/X314</f>
        <v>0.46</v>
      </c>
      <c r="Z314" s="64" t="str">
        <f>IF(W314&gt;75%*X314,"Победитель",IF(W314&gt;50%*X314,"Призёр","Участник"))</f>
        <v>Участник</v>
      </c>
    </row>
    <row r="315" spans="1:26" x14ac:dyDescent="0.35">
      <c r="A315" s="64">
        <v>309</v>
      </c>
      <c r="B315" s="24" t="s">
        <v>35</v>
      </c>
      <c r="C315" s="24" t="s">
        <v>1126</v>
      </c>
      <c r="D315" s="24" t="s">
        <v>478</v>
      </c>
      <c r="E315" s="24" t="s">
        <v>213</v>
      </c>
      <c r="F315" s="65" t="str">
        <f>LEFT(C315,1)</f>
        <v>Е</v>
      </c>
      <c r="G315" s="65" t="str">
        <f>LEFT(D315,1)</f>
        <v>М</v>
      </c>
      <c r="H315" s="65" t="str">
        <f>LEFT(E315,1)</f>
        <v>А</v>
      </c>
      <c r="I315" s="24">
        <v>763127</v>
      </c>
      <c r="J315" s="66">
        <v>5</v>
      </c>
      <c r="K315" s="24" t="s">
        <v>713</v>
      </c>
      <c r="L315" s="67" t="s">
        <v>25</v>
      </c>
      <c r="M315" s="68">
        <v>4</v>
      </c>
      <c r="N315" s="68">
        <v>2</v>
      </c>
      <c r="O315" s="68">
        <v>4</v>
      </c>
      <c r="P315" s="68">
        <v>1</v>
      </c>
      <c r="Q315" s="68">
        <v>4</v>
      </c>
      <c r="R315" s="68">
        <v>0</v>
      </c>
      <c r="S315" s="68">
        <v>1</v>
      </c>
      <c r="T315" s="68">
        <v>1</v>
      </c>
      <c r="U315" s="68">
        <v>1</v>
      </c>
      <c r="V315" s="68">
        <v>5</v>
      </c>
      <c r="W315" s="69">
        <f>SUM(M315:V315)</f>
        <v>23</v>
      </c>
      <c r="X315" s="70">
        <v>50</v>
      </c>
      <c r="Y315" s="71">
        <f>W315/X315</f>
        <v>0.46</v>
      </c>
      <c r="Z315" s="64" t="str">
        <f>IF(W315&gt;75%*X315,"Победитель",IF(W315&gt;50%*X315,"Призёр","Участник"))</f>
        <v>Участник</v>
      </c>
    </row>
    <row r="316" spans="1:26" x14ac:dyDescent="0.35">
      <c r="A316" s="64">
        <v>310</v>
      </c>
      <c r="B316" s="24" t="s">
        <v>35</v>
      </c>
      <c r="C316" s="24" t="s">
        <v>1251</v>
      </c>
      <c r="D316" s="24" t="s">
        <v>1252</v>
      </c>
      <c r="E316" s="24" t="s">
        <v>169</v>
      </c>
      <c r="F316" s="65" t="str">
        <f>LEFT(C316,1)</f>
        <v>П</v>
      </c>
      <c r="G316" s="65" t="str">
        <f>LEFT(D316,1)</f>
        <v>Э</v>
      </c>
      <c r="H316" s="65" t="str">
        <f>LEFT(E316,1)</f>
        <v>С</v>
      </c>
      <c r="I316" s="24">
        <v>764209</v>
      </c>
      <c r="J316" s="66">
        <v>5</v>
      </c>
      <c r="K316" s="24" t="s">
        <v>721</v>
      </c>
      <c r="L316" s="67" t="s">
        <v>25</v>
      </c>
      <c r="M316" s="68">
        <v>4</v>
      </c>
      <c r="N316" s="68">
        <v>0</v>
      </c>
      <c r="O316" s="68">
        <v>5</v>
      </c>
      <c r="P316" s="68">
        <v>2</v>
      </c>
      <c r="Q316" s="68">
        <v>5</v>
      </c>
      <c r="R316" s="68">
        <v>1</v>
      </c>
      <c r="S316" s="68">
        <v>0</v>
      </c>
      <c r="T316" s="68">
        <v>4</v>
      </c>
      <c r="U316" s="68">
        <v>0</v>
      </c>
      <c r="V316" s="68">
        <v>2</v>
      </c>
      <c r="W316" s="69">
        <f>SUM(M316:V316)</f>
        <v>23</v>
      </c>
      <c r="X316" s="70">
        <v>50</v>
      </c>
      <c r="Y316" s="71">
        <f>W316/X316</f>
        <v>0.46</v>
      </c>
      <c r="Z316" s="64" t="str">
        <f>IF(W316&gt;75%*X316,"Победитель",IF(W316&gt;50%*X316,"Призёр","Участник"))</f>
        <v>Участник</v>
      </c>
    </row>
    <row r="317" spans="1:26" x14ac:dyDescent="0.35">
      <c r="A317" s="64">
        <v>311</v>
      </c>
      <c r="B317" s="24" t="s">
        <v>8</v>
      </c>
      <c r="C317" s="24" t="s">
        <v>465</v>
      </c>
      <c r="D317" s="24" t="s">
        <v>447</v>
      </c>
      <c r="E317" s="24" t="s">
        <v>746</v>
      </c>
      <c r="F317" s="65" t="str">
        <f>LEFT(C317,1)</f>
        <v>Н</v>
      </c>
      <c r="G317" s="65" t="str">
        <f>LEFT(D317,1)</f>
        <v>С</v>
      </c>
      <c r="H317" s="65" t="str">
        <f>LEFT(E317,1)</f>
        <v>Ю</v>
      </c>
      <c r="I317" s="24">
        <v>764207</v>
      </c>
      <c r="J317" s="66">
        <v>5</v>
      </c>
      <c r="K317" s="24" t="s">
        <v>747</v>
      </c>
      <c r="L317" s="67" t="s">
        <v>25</v>
      </c>
      <c r="M317" s="68">
        <v>2.5</v>
      </c>
      <c r="N317" s="68">
        <v>5</v>
      </c>
      <c r="O317" s="68">
        <v>3</v>
      </c>
      <c r="P317" s="68">
        <v>3</v>
      </c>
      <c r="Q317" s="68">
        <v>4</v>
      </c>
      <c r="R317" s="68">
        <v>2</v>
      </c>
      <c r="S317" s="68">
        <v>3</v>
      </c>
      <c r="T317" s="68">
        <v>0</v>
      </c>
      <c r="U317" s="68">
        <v>0</v>
      </c>
      <c r="V317" s="68">
        <v>0</v>
      </c>
      <c r="W317" s="69">
        <f>SUM(M317:V317)</f>
        <v>22.5</v>
      </c>
      <c r="X317" s="70">
        <v>50</v>
      </c>
      <c r="Y317" s="71">
        <f>W317/X317</f>
        <v>0.45</v>
      </c>
      <c r="Z317" s="64" t="str">
        <f>IF(W317&gt;75%*X317,"Победитель",IF(W317&gt;50%*X317,"Призёр","Участник"))</f>
        <v>Участник</v>
      </c>
    </row>
    <row r="318" spans="1:26" x14ac:dyDescent="0.35">
      <c r="A318" s="64">
        <v>312</v>
      </c>
      <c r="B318" s="24" t="s">
        <v>35</v>
      </c>
      <c r="C318" s="24" t="s">
        <v>611</v>
      </c>
      <c r="D318" s="24" t="s">
        <v>248</v>
      </c>
      <c r="E318" s="24" t="s">
        <v>153</v>
      </c>
      <c r="F318" s="65" t="str">
        <f>LEFT(C318,1)</f>
        <v>В</v>
      </c>
      <c r="G318" s="65" t="str">
        <f>LEFT(D318,1)</f>
        <v>И</v>
      </c>
      <c r="H318" s="65" t="str">
        <f>LEFT(E318,1)</f>
        <v>В</v>
      </c>
      <c r="I318" s="24">
        <v>764201</v>
      </c>
      <c r="J318" s="66">
        <v>5</v>
      </c>
      <c r="K318" s="24" t="s">
        <v>744</v>
      </c>
      <c r="L318" s="67" t="s">
        <v>25</v>
      </c>
      <c r="M318" s="68">
        <v>5</v>
      </c>
      <c r="N318" s="68">
        <v>4</v>
      </c>
      <c r="O318" s="68">
        <v>5</v>
      </c>
      <c r="P318" s="68">
        <v>0</v>
      </c>
      <c r="Q318" s="68">
        <v>1</v>
      </c>
      <c r="R318" s="68">
        <v>2</v>
      </c>
      <c r="S318" s="68">
        <v>3</v>
      </c>
      <c r="T318" s="68">
        <v>0</v>
      </c>
      <c r="U318" s="68">
        <v>2</v>
      </c>
      <c r="V318" s="68">
        <v>0</v>
      </c>
      <c r="W318" s="69">
        <f>SUM(M318:V318)</f>
        <v>22</v>
      </c>
      <c r="X318" s="70">
        <v>50</v>
      </c>
      <c r="Y318" s="71">
        <f>W318/X318</f>
        <v>0.44</v>
      </c>
      <c r="Z318" s="64" t="str">
        <f>IF(W318&gt;75%*X318,"Победитель",IF(W318&gt;50%*X318,"Призёр","Участник"))</f>
        <v>Участник</v>
      </c>
    </row>
    <row r="319" spans="1:26" x14ac:dyDescent="0.35">
      <c r="A319" s="64">
        <v>313</v>
      </c>
      <c r="B319" s="24" t="s">
        <v>35</v>
      </c>
      <c r="C319" s="24" t="s">
        <v>1253</v>
      </c>
      <c r="D319" s="24" t="s">
        <v>210</v>
      </c>
      <c r="E319" s="24" t="s">
        <v>73</v>
      </c>
      <c r="F319" s="65" t="str">
        <f>LEFT(C319,1)</f>
        <v>Н</v>
      </c>
      <c r="G319" s="65" t="str">
        <f>LEFT(D319,1)</f>
        <v>К</v>
      </c>
      <c r="H319" s="65" t="str">
        <f>LEFT(E319,1)</f>
        <v>А</v>
      </c>
      <c r="I319" s="24">
        <v>764209</v>
      </c>
      <c r="J319" s="66">
        <v>5</v>
      </c>
      <c r="K319" s="24" t="s">
        <v>724</v>
      </c>
      <c r="L319" s="67" t="s">
        <v>25</v>
      </c>
      <c r="M319" s="68">
        <v>4</v>
      </c>
      <c r="N319" s="68">
        <v>0</v>
      </c>
      <c r="O319" s="68">
        <v>5</v>
      </c>
      <c r="P319" s="68">
        <v>2</v>
      </c>
      <c r="Q319" s="68">
        <v>5</v>
      </c>
      <c r="R319" s="68">
        <v>2</v>
      </c>
      <c r="S319" s="68">
        <v>0</v>
      </c>
      <c r="T319" s="68">
        <v>3</v>
      </c>
      <c r="U319" s="68">
        <v>0</v>
      </c>
      <c r="V319" s="68">
        <v>1</v>
      </c>
      <c r="W319" s="69">
        <f>SUM(M319:V319)</f>
        <v>22</v>
      </c>
      <c r="X319" s="70">
        <v>50</v>
      </c>
      <c r="Y319" s="71">
        <f>W319/X319</f>
        <v>0.44</v>
      </c>
      <c r="Z319" s="64" t="str">
        <f>IF(W319&gt;75%*X319,"Победитель",IF(W319&gt;50%*X319,"Призёр","Участник"))</f>
        <v>Участник</v>
      </c>
    </row>
    <row r="320" spans="1:26" x14ac:dyDescent="0.35">
      <c r="A320" s="64">
        <v>314</v>
      </c>
      <c r="B320" s="24" t="s">
        <v>8</v>
      </c>
      <c r="C320" s="24" t="s">
        <v>705</v>
      </c>
      <c r="D320" s="24" t="s">
        <v>706</v>
      </c>
      <c r="E320" s="24" t="s">
        <v>707</v>
      </c>
      <c r="F320" s="65" t="str">
        <f>LEFT(C320,1)</f>
        <v>Б</v>
      </c>
      <c r="G320" s="65" t="str">
        <f>LEFT(D320,1)</f>
        <v>Э</v>
      </c>
      <c r="H320" s="65" t="str">
        <f>LEFT(E320,1)</f>
        <v>Д</v>
      </c>
      <c r="I320" s="24">
        <v>764207</v>
      </c>
      <c r="J320" s="66">
        <v>5</v>
      </c>
      <c r="K320" s="24" t="s">
        <v>708</v>
      </c>
      <c r="L320" s="67" t="s">
        <v>25</v>
      </c>
      <c r="M320" s="68">
        <v>4</v>
      </c>
      <c r="N320" s="68">
        <v>1</v>
      </c>
      <c r="O320" s="68">
        <v>3</v>
      </c>
      <c r="P320" s="68">
        <v>2</v>
      </c>
      <c r="Q320" s="68">
        <v>0</v>
      </c>
      <c r="R320" s="68">
        <v>3</v>
      </c>
      <c r="S320" s="68">
        <v>4</v>
      </c>
      <c r="T320" s="68">
        <v>2.5</v>
      </c>
      <c r="U320" s="68">
        <v>1</v>
      </c>
      <c r="V320" s="68">
        <v>1</v>
      </c>
      <c r="W320" s="69">
        <f>SUM(M320:V320)</f>
        <v>21.5</v>
      </c>
      <c r="X320" s="70">
        <v>50</v>
      </c>
      <c r="Y320" s="71">
        <f>W320/X320</f>
        <v>0.43</v>
      </c>
      <c r="Z320" s="64" t="str">
        <f>IF(W320&gt;75%*X320,"Победитель",IF(W320&gt;50%*X320,"Призёр","Участник"))</f>
        <v>Участник</v>
      </c>
    </row>
    <row r="321" spans="1:26" x14ac:dyDescent="0.35">
      <c r="A321" s="64">
        <v>315</v>
      </c>
      <c r="B321" s="24" t="s">
        <v>8</v>
      </c>
      <c r="C321" s="24" t="s">
        <v>421</v>
      </c>
      <c r="D321" s="24" t="s">
        <v>1055</v>
      </c>
      <c r="E321" s="24" t="s">
        <v>30</v>
      </c>
      <c r="F321" s="65" t="str">
        <f>LEFT(C321,1)</f>
        <v>С</v>
      </c>
      <c r="G321" s="65" t="str">
        <f>LEFT(D321,1)</f>
        <v>Л</v>
      </c>
      <c r="H321" s="65" t="str">
        <f>LEFT(E321,1)</f>
        <v>С</v>
      </c>
      <c r="I321" s="31">
        <v>763113</v>
      </c>
      <c r="J321" s="66">
        <v>5</v>
      </c>
      <c r="K321" s="24" t="s">
        <v>708</v>
      </c>
      <c r="L321" s="67" t="s">
        <v>25</v>
      </c>
      <c r="M321" s="68">
        <v>4</v>
      </c>
      <c r="N321" s="68">
        <v>1</v>
      </c>
      <c r="O321" s="68">
        <v>3</v>
      </c>
      <c r="P321" s="68">
        <v>0</v>
      </c>
      <c r="Q321" s="68">
        <v>4</v>
      </c>
      <c r="R321" s="68">
        <v>4</v>
      </c>
      <c r="S321" s="68">
        <v>2</v>
      </c>
      <c r="T321" s="68">
        <v>3.5</v>
      </c>
      <c r="U321" s="68">
        <v>0</v>
      </c>
      <c r="V321" s="68">
        <v>0</v>
      </c>
      <c r="W321" s="69">
        <f>SUM(M321:V321)</f>
        <v>21.5</v>
      </c>
      <c r="X321" s="70">
        <v>50</v>
      </c>
      <c r="Y321" s="71">
        <f>W321/X321</f>
        <v>0.43</v>
      </c>
      <c r="Z321" s="64" t="str">
        <f>IF(W321&gt;75%*X321,"Победитель",IF(W321&gt;50%*X321,"Призёр","Участник"))</f>
        <v>Участник</v>
      </c>
    </row>
    <row r="322" spans="1:26" x14ac:dyDescent="0.35">
      <c r="A322" s="64">
        <v>316</v>
      </c>
      <c r="B322" s="24" t="s">
        <v>8</v>
      </c>
      <c r="C322" s="24" t="s">
        <v>421</v>
      </c>
      <c r="D322" s="24" t="s">
        <v>422</v>
      </c>
      <c r="E322" s="24" t="s">
        <v>259</v>
      </c>
      <c r="F322" s="65" t="str">
        <f>LEFT(C322,1)</f>
        <v>С</v>
      </c>
      <c r="G322" s="65" t="str">
        <f>LEFT(D322,1)</f>
        <v>М</v>
      </c>
      <c r="H322" s="65" t="str">
        <f>LEFT(E322,1)</f>
        <v>А</v>
      </c>
      <c r="I322" s="24">
        <v>764204</v>
      </c>
      <c r="J322" s="66">
        <v>5</v>
      </c>
      <c r="K322" s="24" t="s">
        <v>423</v>
      </c>
      <c r="L322" s="67" t="s">
        <v>25</v>
      </c>
      <c r="M322" s="68">
        <v>2.5</v>
      </c>
      <c r="N322" s="68">
        <v>0</v>
      </c>
      <c r="O322" s="68">
        <v>0</v>
      </c>
      <c r="P322" s="68">
        <v>0</v>
      </c>
      <c r="Q322" s="68">
        <v>2.5</v>
      </c>
      <c r="R322" s="68">
        <v>2</v>
      </c>
      <c r="S322" s="68">
        <v>2</v>
      </c>
      <c r="T322" s="68">
        <v>3</v>
      </c>
      <c r="U322" s="68">
        <v>5</v>
      </c>
      <c r="V322" s="68">
        <v>4</v>
      </c>
      <c r="W322" s="69">
        <f>SUM(M322:V322)</f>
        <v>21</v>
      </c>
      <c r="X322" s="70">
        <v>50</v>
      </c>
      <c r="Y322" s="71">
        <f>W322/X322</f>
        <v>0.42</v>
      </c>
      <c r="Z322" s="64" t="str">
        <f>IF(W322&gt;75%*X322,"Победитель",IF(W322&gt;50%*X322,"Призёр","Участник"))</f>
        <v>Участник</v>
      </c>
    </row>
    <row r="323" spans="1:26" x14ac:dyDescent="0.35">
      <c r="A323" s="64">
        <v>317</v>
      </c>
      <c r="B323" s="24" t="s">
        <v>8</v>
      </c>
      <c r="C323" s="24" t="s">
        <v>1260</v>
      </c>
      <c r="D323" s="24" t="s">
        <v>337</v>
      </c>
      <c r="E323" s="24" t="s">
        <v>17</v>
      </c>
      <c r="F323" s="65" t="str">
        <f>LEFT(C323,1)</f>
        <v>С</v>
      </c>
      <c r="G323" s="65" t="str">
        <f>LEFT(D323,1)</f>
        <v>В</v>
      </c>
      <c r="H323" s="65" t="str">
        <f>LEFT(E323,1)</f>
        <v>В</v>
      </c>
      <c r="I323" s="24">
        <v>764209</v>
      </c>
      <c r="J323" s="66">
        <v>5</v>
      </c>
      <c r="K323" s="24" t="s">
        <v>740</v>
      </c>
      <c r="L323" s="67" t="s">
        <v>25</v>
      </c>
      <c r="M323" s="68">
        <v>4</v>
      </c>
      <c r="N323" s="68">
        <v>0</v>
      </c>
      <c r="O323" s="68">
        <v>5</v>
      </c>
      <c r="P323" s="68">
        <v>2</v>
      </c>
      <c r="Q323" s="68">
        <v>5</v>
      </c>
      <c r="R323" s="68">
        <v>2</v>
      </c>
      <c r="S323" s="68">
        <v>0</v>
      </c>
      <c r="T323" s="68">
        <v>2</v>
      </c>
      <c r="U323" s="68">
        <v>0</v>
      </c>
      <c r="V323" s="68">
        <v>1</v>
      </c>
      <c r="W323" s="69">
        <f>SUM(M323:V323)</f>
        <v>21</v>
      </c>
      <c r="X323" s="70">
        <v>50</v>
      </c>
      <c r="Y323" s="71">
        <f>W323/X323</f>
        <v>0.42</v>
      </c>
      <c r="Z323" s="64" t="str">
        <f>IF(W323&gt;75%*X323,"Победитель",IF(W323&gt;50%*X323,"Призёр","Участник"))</f>
        <v>Участник</v>
      </c>
    </row>
    <row r="324" spans="1:26" x14ac:dyDescent="0.35">
      <c r="A324" s="64">
        <v>318</v>
      </c>
      <c r="B324" s="24" t="s">
        <v>8</v>
      </c>
      <c r="C324" s="24" t="s">
        <v>357</v>
      </c>
      <c r="D324" s="24" t="s">
        <v>51</v>
      </c>
      <c r="E324" s="24" t="s">
        <v>146</v>
      </c>
      <c r="F324" s="65" t="str">
        <f>LEFT(C324,1)</f>
        <v>М</v>
      </c>
      <c r="G324" s="65" t="str">
        <f>LEFT(D324,1)</f>
        <v>Д</v>
      </c>
      <c r="H324" s="65" t="str">
        <f>LEFT(E324,1)</f>
        <v>В</v>
      </c>
      <c r="I324" s="24">
        <v>764207</v>
      </c>
      <c r="J324" s="66">
        <v>5</v>
      </c>
      <c r="K324" s="24" t="s">
        <v>745</v>
      </c>
      <c r="L324" s="67" t="s">
        <v>25</v>
      </c>
      <c r="M324" s="68">
        <v>4</v>
      </c>
      <c r="N324" s="68">
        <v>0</v>
      </c>
      <c r="O324" s="68">
        <v>4</v>
      </c>
      <c r="P324" s="68">
        <v>5</v>
      </c>
      <c r="Q324" s="68">
        <v>4</v>
      </c>
      <c r="R324" s="68">
        <v>3</v>
      </c>
      <c r="S324" s="68">
        <v>0.5</v>
      </c>
      <c r="T324" s="68">
        <v>0</v>
      </c>
      <c r="U324" s="68">
        <v>0</v>
      </c>
      <c r="V324" s="68">
        <v>0</v>
      </c>
      <c r="W324" s="69">
        <f>SUM(M324:V324)</f>
        <v>20.5</v>
      </c>
      <c r="X324" s="70">
        <v>50</v>
      </c>
      <c r="Y324" s="71">
        <f>W324/X324</f>
        <v>0.41</v>
      </c>
      <c r="Z324" s="64" t="str">
        <f>IF(W324&gt;75%*X324,"Победитель",IF(W324&gt;50%*X324,"Призёр","Участник"))</f>
        <v>Участник</v>
      </c>
    </row>
    <row r="325" spans="1:26" x14ac:dyDescent="0.35">
      <c r="A325" s="64">
        <v>319</v>
      </c>
      <c r="B325" s="24" t="s">
        <v>35</v>
      </c>
      <c r="C325" s="24" t="s">
        <v>1032</v>
      </c>
      <c r="D325" s="24" t="s">
        <v>210</v>
      </c>
      <c r="E325" s="24" t="s">
        <v>1033</v>
      </c>
      <c r="F325" s="65" t="str">
        <f>LEFT(C325,1)</f>
        <v>Ф</v>
      </c>
      <c r="G325" s="65" t="str">
        <f>LEFT(D325,1)</f>
        <v>К</v>
      </c>
      <c r="H325" s="65" t="str">
        <f>LEFT(E325,1)</f>
        <v>Я</v>
      </c>
      <c r="I325" s="72">
        <v>763103</v>
      </c>
      <c r="J325" s="66">
        <v>5</v>
      </c>
      <c r="K325" s="24" t="s">
        <v>710</v>
      </c>
      <c r="L325" s="67" t="s">
        <v>25</v>
      </c>
      <c r="M325" s="73">
        <v>3</v>
      </c>
      <c r="N325" s="73">
        <v>7</v>
      </c>
      <c r="O325" s="73">
        <v>4.5</v>
      </c>
      <c r="P325" s="73">
        <v>3</v>
      </c>
      <c r="Q325" s="73">
        <v>3</v>
      </c>
      <c r="R325" s="68"/>
      <c r="S325" s="68"/>
      <c r="T325" s="68"/>
      <c r="U325" s="68"/>
      <c r="V325" s="68"/>
      <c r="W325" s="69">
        <f>SUM(M325:V325)</f>
        <v>20.5</v>
      </c>
      <c r="X325" s="70">
        <v>50</v>
      </c>
      <c r="Y325" s="71">
        <f>W325/X325</f>
        <v>0.41</v>
      </c>
      <c r="Z325" s="64" t="str">
        <f>IF(W325&gt;75%*X325,"Победитель",IF(W325&gt;50%*X325,"Призёр","Участник"))</f>
        <v>Участник</v>
      </c>
    </row>
    <row r="326" spans="1:26" x14ac:dyDescent="0.35">
      <c r="A326" s="64">
        <v>320</v>
      </c>
      <c r="B326" s="24" t="s">
        <v>35</v>
      </c>
      <c r="C326" s="24" t="s">
        <v>1151</v>
      </c>
      <c r="D326" s="24" t="s">
        <v>152</v>
      </c>
      <c r="E326" s="24" t="s">
        <v>73</v>
      </c>
      <c r="F326" s="65" t="str">
        <f>LEFT(C326,1)</f>
        <v>Б</v>
      </c>
      <c r="G326" s="65" t="str">
        <f>LEFT(D326,1)</f>
        <v>М</v>
      </c>
      <c r="H326" s="65" t="str">
        <f>LEFT(E326,1)</f>
        <v>А</v>
      </c>
      <c r="I326" s="24">
        <v>764201</v>
      </c>
      <c r="J326" s="66">
        <v>5</v>
      </c>
      <c r="K326" s="24" t="s">
        <v>729</v>
      </c>
      <c r="L326" s="67" t="s">
        <v>25</v>
      </c>
      <c r="M326" s="68">
        <v>3.5</v>
      </c>
      <c r="N326" s="68">
        <v>1</v>
      </c>
      <c r="O326" s="68">
        <v>5</v>
      </c>
      <c r="P326" s="68">
        <v>2</v>
      </c>
      <c r="Q326" s="68">
        <v>5</v>
      </c>
      <c r="R326" s="68">
        <v>2</v>
      </c>
      <c r="S326" s="68">
        <v>0</v>
      </c>
      <c r="T326" s="68">
        <v>0</v>
      </c>
      <c r="U326" s="68">
        <v>2</v>
      </c>
      <c r="V326" s="68">
        <v>0</v>
      </c>
      <c r="W326" s="69">
        <f>SUM(M326:V326)</f>
        <v>20.5</v>
      </c>
      <c r="X326" s="70">
        <v>50</v>
      </c>
      <c r="Y326" s="71">
        <f>W326/X326</f>
        <v>0.41</v>
      </c>
      <c r="Z326" s="64" t="str">
        <f>IF(W326&gt;75%*X326,"Победитель",IF(W326&gt;50%*X326,"Призёр","Участник"))</f>
        <v>Участник</v>
      </c>
    </row>
    <row r="327" spans="1:26" x14ac:dyDescent="0.35">
      <c r="A327" s="64">
        <v>321</v>
      </c>
      <c r="B327" s="24" t="s">
        <v>8</v>
      </c>
      <c r="C327" s="24" t="s">
        <v>1153</v>
      </c>
      <c r="D327" s="24" t="s">
        <v>207</v>
      </c>
      <c r="E327" s="24" t="s">
        <v>41</v>
      </c>
      <c r="F327" s="65" t="str">
        <f>LEFT(C327,1)</f>
        <v>М</v>
      </c>
      <c r="G327" s="65" t="str">
        <f>LEFT(D327,1)</f>
        <v>А</v>
      </c>
      <c r="H327" s="65" t="str">
        <f>LEFT(E327,1)</f>
        <v>А</v>
      </c>
      <c r="I327" s="24">
        <v>764201</v>
      </c>
      <c r="J327" s="66">
        <v>5</v>
      </c>
      <c r="K327" s="24" t="s">
        <v>731</v>
      </c>
      <c r="L327" s="67" t="s">
        <v>25</v>
      </c>
      <c r="M327" s="68">
        <v>3.5</v>
      </c>
      <c r="N327" s="68">
        <v>0</v>
      </c>
      <c r="O327" s="68">
        <v>5</v>
      </c>
      <c r="P327" s="68">
        <v>1</v>
      </c>
      <c r="Q327" s="68">
        <v>5</v>
      </c>
      <c r="R327" s="68">
        <v>2</v>
      </c>
      <c r="S327" s="68">
        <v>2</v>
      </c>
      <c r="T327" s="68">
        <v>1</v>
      </c>
      <c r="U327" s="68">
        <v>1</v>
      </c>
      <c r="V327" s="68">
        <v>0</v>
      </c>
      <c r="W327" s="69">
        <f>SUM(M327:V327)</f>
        <v>20.5</v>
      </c>
      <c r="X327" s="70">
        <v>50</v>
      </c>
      <c r="Y327" s="71">
        <f>W327/X327</f>
        <v>0.41</v>
      </c>
      <c r="Z327" s="64" t="str">
        <f>IF(W327&gt;75%*X327,"Победитель",IF(W327&gt;50%*X327,"Призёр","Участник"))</f>
        <v>Участник</v>
      </c>
    </row>
    <row r="328" spans="1:26" x14ac:dyDescent="0.35">
      <c r="A328" s="64">
        <v>322</v>
      </c>
      <c r="B328" s="24" t="s">
        <v>35</v>
      </c>
      <c r="C328" s="24" t="s">
        <v>250</v>
      </c>
      <c r="D328" s="24" t="s">
        <v>1378</v>
      </c>
      <c r="E328" s="24" t="s">
        <v>213</v>
      </c>
      <c r="F328" s="65" t="str">
        <f>LEFT(C328,1)</f>
        <v>Ф</v>
      </c>
      <c r="G328" s="65" t="str">
        <f>LEFT(D328,1)</f>
        <v>ю</v>
      </c>
      <c r="H328" s="65" t="str">
        <f>LEFT(E328,1)</f>
        <v>А</v>
      </c>
      <c r="I328" s="24">
        <v>764206</v>
      </c>
      <c r="J328" s="66">
        <v>5</v>
      </c>
      <c r="K328" s="24" t="s">
        <v>1379</v>
      </c>
      <c r="L328" s="67" t="s">
        <v>25</v>
      </c>
      <c r="M328" s="68">
        <v>7</v>
      </c>
      <c r="N328" s="68">
        <v>5.5</v>
      </c>
      <c r="O328" s="68">
        <v>3</v>
      </c>
      <c r="P328" s="68">
        <v>4</v>
      </c>
      <c r="Q328" s="68">
        <v>1</v>
      </c>
      <c r="R328" s="68"/>
      <c r="S328" s="68"/>
      <c r="T328" s="68"/>
      <c r="U328" s="68"/>
      <c r="V328" s="68"/>
      <c r="W328" s="69">
        <f>SUM(M328:V328)</f>
        <v>20.5</v>
      </c>
      <c r="X328" s="70">
        <v>50</v>
      </c>
      <c r="Y328" s="71">
        <f>W328/X328</f>
        <v>0.41</v>
      </c>
      <c r="Z328" s="64" t="str">
        <f>IF(W328&gt;75%*X328,"Победитель",IF(W328&gt;50%*X328,"Призёр","Участник"))</f>
        <v>Участник</v>
      </c>
    </row>
    <row r="329" spans="1:26" x14ac:dyDescent="0.35">
      <c r="A329" s="64">
        <v>323</v>
      </c>
      <c r="B329" s="24" t="s">
        <v>35</v>
      </c>
      <c r="C329" s="24" t="s">
        <v>1246</v>
      </c>
      <c r="D329" s="24" t="s">
        <v>1247</v>
      </c>
      <c r="E329" s="24" t="s">
        <v>70</v>
      </c>
      <c r="F329" s="65" t="str">
        <f>LEFT(C329,1)</f>
        <v>Т</v>
      </c>
      <c r="G329" s="65" t="str">
        <f>LEFT(D329,1)</f>
        <v>В</v>
      </c>
      <c r="H329" s="65" t="str">
        <f>LEFT(E329,1)</f>
        <v>Д</v>
      </c>
      <c r="I329" s="24">
        <v>764209</v>
      </c>
      <c r="J329" s="66">
        <v>5</v>
      </c>
      <c r="K329" s="24" t="s">
        <v>713</v>
      </c>
      <c r="L329" s="67" t="s">
        <v>25</v>
      </c>
      <c r="M329" s="68">
        <v>5</v>
      </c>
      <c r="N329" s="68">
        <v>0</v>
      </c>
      <c r="O329" s="68">
        <v>5</v>
      </c>
      <c r="P329" s="68">
        <v>1</v>
      </c>
      <c r="Q329" s="68">
        <v>5</v>
      </c>
      <c r="R329" s="68">
        <v>0</v>
      </c>
      <c r="S329" s="68">
        <v>0</v>
      </c>
      <c r="T329" s="68">
        <v>0</v>
      </c>
      <c r="U329" s="68">
        <v>0</v>
      </c>
      <c r="V329" s="68">
        <v>4</v>
      </c>
      <c r="W329" s="69">
        <f>SUM(M329:V329)</f>
        <v>20</v>
      </c>
      <c r="X329" s="70">
        <v>50</v>
      </c>
      <c r="Y329" s="71">
        <f>W329/X329</f>
        <v>0.4</v>
      </c>
      <c r="Z329" s="64" t="str">
        <f>IF(W329&gt;75%*X329,"Победитель",IF(W329&gt;50%*X329,"Призёр","Участник"))</f>
        <v>Участник</v>
      </c>
    </row>
    <row r="330" spans="1:26" x14ac:dyDescent="0.35">
      <c r="A330" s="64">
        <v>324</v>
      </c>
      <c r="B330" s="24" t="s">
        <v>8</v>
      </c>
      <c r="C330" s="24" t="s">
        <v>1254</v>
      </c>
      <c r="D330" s="24" t="s">
        <v>416</v>
      </c>
      <c r="E330" s="24" t="s">
        <v>564</v>
      </c>
      <c r="F330" s="65" t="str">
        <f>LEFT(C330,1)</f>
        <v>М</v>
      </c>
      <c r="G330" s="65" t="str">
        <f>LEFT(D330,1)</f>
        <v>О</v>
      </c>
      <c r="H330" s="65" t="str">
        <f>LEFT(E330,1)</f>
        <v>Р</v>
      </c>
      <c r="I330" s="24">
        <v>764209</v>
      </c>
      <c r="J330" s="66">
        <v>5</v>
      </c>
      <c r="K330" s="24" t="s">
        <v>727</v>
      </c>
      <c r="L330" s="67" t="s">
        <v>25</v>
      </c>
      <c r="M330" s="68">
        <v>4</v>
      </c>
      <c r="N330" s="68">
        <v>0</v>
      </c>
      <c r="O330" s="68">
        <v>5</v>
      </c>
      <c r="P330" s="68">
        <v>3</v>
      </c>
      <c r="Q330" s="68">
        <v>4</v>
      </c>
      <c r="R330" s="68">
        <v>2</v>
      </c>
      <c r="S330" s="68">
        <v>0</v>
      </c>
      <c r="T330" s="68">
        <v>0</v>
      </c>
      <c r="U330" s="68">
        <v>0</v>
      </c>
      <c r="V330" s="68">
        <v>2</v>
      </c>
      <c r="W330" s="69">
        <f>SUM(M330:V330)</f>
        <v>20</v>
      </c>
      <c r="X330" s="70">
        <v>50</v>
      </c>
      <c r="Y330" s="71">
        <f>W330/X330</f>
        <v>0.4</v>
      </c>
      <c r="Z330" s="64" t="str">
        <f>IF(W330&gt;75%*X330,"Победитель",IF(W330&gt;50%*X330,"Призёр","Участник"))</f>
        <v>Участник</v>
      </c>
    </row>
    <row r="331" spans="1:26" x14ac:dyDescent="0.35">
      <c r="A331" s="64">
        <v>325</v>
      </c>
      <c r="B331" s="24" t="s">
        <v>8</v>
      </c>
      <c r="C331" s="24" t="s">
        <v>1258</v>
      </c>
      <c r="D331" s="24" t="s">
        <v>1259</v>
      </c>
      <c r="E331" s="24" t="s">
        <v>110</v>
      </c>
      <c r="F331" s="65" t="str">
        <f>LEFT(C331,1)</f>
        <v>М</v>
      </c>
      <c r="G331" s="65" t="str">
        <f>LEFT(D331,1)</f>
        <v>К</v>
      </c>
      <c r="H331" s="65" t="str">
        <f>LEFT(E331,1)</f>
        <v>А</v>
      </c>
      <c r="I331" s="24">
        <v>764209</v>
      </c>
      <c r="J331" s="66">
        <v>5</v>
      </c>
      <c r="K331" s="24" t="s">
        <v>737</v>
      </c>
      <c r="L331" s="67" t="s">
        <v>25</v>
      </c>
      <c r="M331" s="68">
        <v>4</v>
      </c>
      <c r="N331" s="68">
        <v>0</v>
      </c>
      <c r="O331" s="68">
        <v>5</v>
      </c>
      <c r="P331" s="68">
        <v>2</v>
      </c>
      <c r="Q331" s="68">
        <v>4</v>
      </c>
      <c r="R331" s="68">
        <v>2</v>
      </c>
      <c r="S331" s="68">
        <v>0</v>
      </c>
      <c r="T331" s="68">
        <v>2</v>
      </c>
      <c r="U331" s="68">
        <v>0</v>
      </c>
      <c r="V331" s="68">
        <v>1</v>
      </c>
      <c r="W331" s="69">
        <f>SUM(M331:V331)</f>
        <v>20</v>
      </c>
      <c r="X331" s="70">
        <v>50</v>
      </c>
      <c r="Y331" s="71">
        <f>W331/X331</f>
        <v>0.4</v>
      </c>
      <c r="Z331" s="64" t="str">
        <f>IF(W331&gt;75%*X331,"Победитель",IF(W331&gt;50%*X331,"Призёр","Участник"))</f>
        <v>Участник</v>
      </c>
    </row>
    <row r="332" spans="1:26" x14ac:dyDescent="0.35">
      <c r="A332" s="64">
        <v>326</v>
      </c>
      <c r="B332" s="24" t="s">
        <v>8</v>
      </c>
      <c r="C332" s="24" t="s">
        <v>1371</v>
      </c>
      <c r="D332" s="24" t="s">
        <v>152</v>
      </c>
      <c r="E332" s="24" t="s">
        <v>73</v>
      </c>
      <c r="F332" s="65" t="str">
        <f>LEFT(C332,1)</f>
        <v>С</v>
      </c>
      <c r="G332" s="65" t="str">
        <f>LEFT(D332,1)</f>
        <v>М</v>
      </c>
      <c r="H332" s="65" t="str">
        <f>LEFT(E332,1)</f>
        <v>А</v>
      </c>
      <c r="I332" s="24">
        <v>764206</v>
      </c>
      <c r="J332" s="66">
        <v>5</v>
      </c>
      <c r="K332" s="24" t="s">
        <v>1372</v>
      </c>
      <c r="L332" s="67" t="s">
        <v>25</v>
      </c>
      <c r="M332" s="68">
        <v>4.5</v>
      </c>
      <c r="N332" s="68">
        <v>7.5</v>
      </c>
      <c r="O332" s="68">
        <v>3</v>
      </c>
      <c r="P332" s="68">
        <v>3</v>
      </c>
      <c r="Q332" s="68">
        <v>2</v>
      </c>
      <c r="R332" s="68"/>
      <c r="S332" s="68"/>
      <c r="T332" s="68"/>
      <c r="U332" s="68"/>
      <c r="V332" s="68"/>
      <c r="W332" s="69">
        <f>SUM(M332:V332)</f>
        <v>20</v>
      </c>
      <c r="X332" s="70">
        <v>50</v>
      </c>
      <c r="Y332" s="71">
        <f>W332/X332</f>
        <v>0.4</v>
      </c>
      <c r="Z332" s="64" t="str">
        <f>IF(W332&gt;75%*X332,"Победитель",IF(W332&gt;50%*X332,"Призёр","Участник"))</f>
        <v>Участник</v>
      </c>
    </row>
    <row r="333" spans="1:26" x14ac:dyDescent="0.35">
      <c r="A333" s="64">
        <v>327</v>
      </c>
      <c r="B333" s="24" t="s">
        <v>35</v>
      </c>
      <c r="C333" s="24" t="s">
        <v>303</v>
      </c>
      <c r="D333" s="24" t="s">
        <v>210</v>
      </c>
      <c r="E333" s="24" t="s">
        <v>149</v>
      </c>
      <c r="F333" s="65" t="str">
        <f>LEFT(C333,1)</f>
        <v>Т</v>
      </c>
      <c r="G333" s="65" t="str">
        <f>LEFT(D333,1)</f>
        <v>К</v>
      </c>
      <c r="H333" s="65" t="str">
        <f>LEFT(E333,1)</f>
        <v>Д</v>
      </c>
      <c r="I333" s="72">
        <v>763126</v>
      </c>
      <c r="J333" s="66">
        <v>5</v>
      </c>
      <c r="K333" s="74" t="s">
        <v>304</v>
      </c>
      <c r="L333" s="67" t="s">
        <v>25</v>
      </c>
      <c r="M333" s="73">
        <v>4.5</v>
      </c>
      <c r="N333" s="73">
        <v>3</v>
      </c>
      <c r="O333" s="73">
        <v>4</v>
      </c>
      <c r="P333" s="73">
        <v>2</v>
      </c>
      <c r="Q333" s="73">
        <v>3</v>
      </c>
      <c r="R333" s="73">
        <v>2</v>
      </c>
      <c r="S333" s="73">
        <v>0</v>
      </c>
      <c r="T333" s="73">
        <v>1</v>
      </c>
      <c r="U333" s="73">
        <v>0</v>
      </c>
      <c r="V333" s="73">
        <v>0</v>
      </c>
      <c r="W333" s="69">
        <f>SUM(M333:V333)</f>
        <v>19.5</v>
      </c>
      <c r="X333" s="70">
        <v>50</v>
      </c>
      <c r="Y333" s="71">
        <f>W333/X333</f>
        <v>0.39</v>
      </c>
      <c r="Z333" s="64" t="str">
        <f>IF(W333&gt;75%*X333,"Победитель",IF(W333&gt;50%*X333,"Призёр","Участник"))</f>
        <v>Участник</v>
      </c>
    </row>
    <row r="334" spans="1:26" x14ac:dyDescent="0.35">
      <c r="A334" s="64">
        <v>328</v>
      </c>
      <c r="B334" s="24" t="s">
        <v>35</v>
      </c>
      <c r="C334" s="24" t="s">
        <v>458</v>
      </c>
      <c r="D334" s="24" t="s">
        <v>459</v>
      </c>
      <c r="E334" s="24" t="s">
        <v>213</v>
      </c>
      <c r="F334" s="65" t="str">
        <f>LEFT(C334,1)</f>
        <v>М</v>
      </c>
      <c r="G334" s="65" t="str">
        <f>LEFT(D334,1)</f>
        <v>Д</v>
      </c>
      <c r="H334" s="65" t="str">
        <f>LEFT(E334,1)</f>
        <v>А</v>
      </c>
      <c r="I334" s="24">
        <v>764204</v>
      </c>
      <c r="J334" s="66">
        <v>5</v>
      </c>
      <c r="K334" s="24" t="s">
        <v>460</v>
      </c>
      <c r="L334" s="67" t="s">
        <v>25</v>
      </c>
      <c r="M334" s="68">
        <v>4.5</v>
      </c>
      <c r="N334" s="68">
        <v>0</v>
      </c>
      <c r="O334" s="68">
        <v>2</v>
      </c>
      <c r="P334" s="68">
        <v>0</v>
      </c>
      <c r="Q334" s="68">
        <v>3</v>
      </c>
      <c r="R334" s="68">
        <v>0</v>
      </c>
      <c r="S334" s="68">
        <v>5</v>
      </c>
      <c r="T334" s="68">
        <v>2</v>
      </c>
      <c r="U334" s="68">
        <v>3</v>
      </c>
      <c r="V334" s="68">
        <v>0</v>
      </c>
      <c r="W334" s="69">
        <f>SUM(M334:V334)</f>
        <v>19.5</v>
      </c>
      <c r="X334" s="70">
        <v>50</v>
      </c>
      <c r="Y334" s="71">
        <f>W334/X334</f>
        <v>0.39</v>
      </c>
      <c r="Z334" s="64" t="str">
        <f>IF(W334&gt;75%*X334,"Победитель",IF(W334&gt;50%*X334,"Призёр","Участник"))</f>
        <v>Участник</v>
      </c>
    </row>
    <row r="335" spans="1:26" x14ac:dyDescent="0.35">
      <c r="A335" s="64">
        <v>329</v>
      </c>
      <c r="B335" s="24" t="s">
        <v>35</v>
      </c>
      <c r="C335" s="24" t="s">
        <v>1148</v>
      </c>
      <c r="D335" s="24" t="s">
        <v>1105</v>
      </c>
      <c r="E335" s="24" t="s">
        <v>73</v>
      </c>
      <c r="F335" s="65" t="str">
        <f>LEFT(C335,1)</f>
        <v>Б</v>
      </c>
      <c r="G335" s="65" t="str">
        <f>LEFT(D335,1)</f>
        <v>В</v>
      </c>
      <c r="H335" s="65" t="str">
        <f>LEFT(E335,1)</f>
        <v>А</v>
      </c>
      <c r="I335" s="24">
        <v>764201</v>
      </c>
      <c r="J335" s="66">
        <v>5</v>
      </c>
      <c r="K335" s="24" t="s">
        <v>721</v>
      </c>
      <c r="L335" s="67" t="s">
        <v>25</v>
      </c>
      <c r="M335" s="68">
        <v>4.5</v>
      </c>
      <c r="N335" s="68">
        <v>0</v>
      </c>
      <c r="O335" s="68">
        <v>5</v>
      </c>
      <c r="P335" s="68">
        <v>0</v>
      </c>
      <c r="Q335" s="68">
        <v>4</v>
      </c>
      <c r="R335" s="68">
        <v>0</v>
      </c>
      <c r="S335" s="68">
        <v>2</v>
      </c>
      <c r="T335" s="68">
        <v>4</v>
      </c>
      <c r="U335" s="68">
        <v>0</v>
      </c>
      <c r="V335" s="68">
        <v>0</v>
      </c>
      <c r="W335" s="69">
        <f>SUM(M335:V335)</f>
        <v>19.5</v>
      </c>
      <c r="X335" s="70">
        <v>50</v>
      </c>
      <c r="Y335" s="71">
        <f>W335/X335</f>
        <v>0.39</v>
      </c>
      <c r="Z335" s="64" t="str">
        <f>IF(W335&gt;75%*X335,"Победитель",IF(W335&gt;50%*X335,"Призёр","Участник"))</f>
        <v>Участник</v>
      </c>
    </row>
    <row r="336" spans="1:26" x14ac:dyDescent="0.35">
      <c r="A336" s="64">
        <v>330</v>
      </c>
      <c r="B336" s="24" t="s">
        <v>8</v>
      </c>
      <c r="C336" s="24" t="s">
        <v>880</v>
      </c>
      <c r="D336" s="24" t="s">
        <v>51</v>
      </c>
      <c r="E336" s="24" t="s">
        <v>344</v>
      </c>
      <c r="F336" s="65" t="str">
        <f>LEFT(C336,1)</f>
        <v>Ж</v>
      </c>
      <c r="G336" s="65" t="str">
        <f>LEFT(D336,1)</f>
        <v>Д</v>
      </c>
      <c r="H336" s="65" t="str">
        <f>LEFT(E336,1)</f>
        <v>В</v>
      </c>
      <c r="I336" s="24">
        <v>763118</v>
      </c>
      <c r="J336" s="66">
        <v>5</v>
      </c>
      <c r="K336" s="24" t="s">
        <v>708</v>
      </c>
      <c r="L336" s="67" t="s">
        <v>25</v>
      </c>
      <c r="M336" s="68">
        <v>3</v>
      </c>
      <c r="N336" s="68">
        <v>5</v>
      </c>
      <c r="O336" s="68">
        <v>6</v>
      </c>
      <c r="P336" s="68">
        <v>3</v>
      </c>
      <c r="Q336" s="68">
        <v>2</v>
      </c>
      <c r="R336" s="68"/>
      <c r="S336" s="68"/>
      <c r="T336" s="68"/>
      <c r="U336" s="68"/>
      <c r="V336" s="68"/>
      <c r="W336" s="69">
        <f>SUM(M336:V336)</f>
        <v>19</v>
      </c>
      <c r="X336" s="70">
        <v>50</v>
      </c>
      <c r="Y336" s="71">
        <f>W336/X336</f>
        <v>0.38</v>
      </c>
      <c r="Z336" s="64" t="str">
        <f>IF(W336&gt;75%*X336,"Победитель",IF(W336&gt;50%*X336,"Призёр","Участник"))</f>
        <v>Участник</v>
      </c>
    </row>
    <row r="337" spans="1:26" x14ac:dyDescent="0.35">
      <c r="A337" s="64">
        <v>331</v>
      </c>
      <c r="B337" s="24" t="s">
        <v>8</v>
      </c>
      <c r="C337" s="24" t="s">
        <v>1137</v>
      </c>
      <c r="D337" s="24" t="s">
        <v>1138</v>
      </c>
      <c r="E337" s="24" t="s">
        <v>1139</v>
      </c>
      <c r="F337" s="65" t="str">
        <f>LEFT(C337,1)</f>
        <v>С</v>
      </c>
      <c r="G337" s="65" t="str">
        <f>LEFT(D337,1)</f>
        <v>М</v>
      </c>
      <c r="H337" s="65" t="str">
        <f>LEFT(E337,1)</f>
        <v>А</v>
      </c>
      <c r="I337" s="24">
        <v>764201</v>
      </c>
      <c r="J337" s="66">
        <v>5</v>
      </c>
      <c r="K337" s="24" t="s">
        <v>740</v>
      </c>
      <c r="L337" s="67" t="s">
        <v>25</v>
      </c>
      <c r="M337" s="68">
        <v>3.5</v>
      </c>
      <c r="N337" s="68">
        <v>0</v>
      </c>
      <c r="O337" s="68">
        <v>5</v>
      </c>
      <c r="P337" s="68">
        <v>1</v>
      </c>
      <c r="Q337" s="68">
        <v>3</v>
      </c>
      <c r="R337" s="68">
        <v>0</v>
      </c>
      <c r="S337" s="68">
        <v>0</v>
      </c>
      <c r="T337" s="68">
        <v>3</v>
      </c>
      <c r="U337" s="68">
        <v>3</v>
      </c>
      <c r="V337" s="68">
        <v>0</v>
      </c>
      <c r="W337" s="69">
        <f>SUM(M337:V337)</f>
        <v>18.5</v>
      </c>
      <c r="X337" s="70">
        <v>50</v>
      </c>
      <c r="Y337" s="71">
        <f>W337/X337</f>
        <v>0.37</v>
      </c>
      <c r="Z337" s="64" t="str">
        <f>IF(W337&gt;75%*X337,"Победитель",IF(W337&gt;50%*X337,"Призёр","Участник"))</f>
        <v>Участник</v>
      </c>
    </row>
    <row r="338" spans="1:26" x14ac:dyDescent="0.35">
      <c r="A338" s="64">
        <v>332</v>
      </c>
      <c r="B338" s="24" t="s">
        <v>8</v>
      </c>
      <c r="C338" s="24" t="s">
        <v>941</v>
      </c>
      <c r="D338" s="24" t="s">
        <v>306</v>
      </c>
      <c r="E338" s="24" t="s">
        <v>277</v>
      </c>
      <c r="F338" s="65" t="str">
        <f>LEFT(C338,1)</f>
        <v>О</v>
      </c>
      <c r="G338" s="65" t="str">
        <f>LEFT(D338,1)</f>
        <v>А</v>
      </c>
      <c r="H338" s="65" t="str">
        <f>LEFT(E338,1)</f>
        <v>П</v>
      </c>
      <c r="I338" s="24">
        <v>764201</v>
      </c>
      <c r="J338" s="66">
        <v>5</v>
      </c>
      <c r="K338" s="24" t="s">
        <v>710</v>
      </c>
      <c r="L338" s="67" t="s">
        <v>25</v>
      </c>
      <c r="M338" s="68">
        <v>4.5</v>
      </c>
      <c r="N338" s="68">
        <v>0</v>
      </c>
      <c r="O338" s="68">
        <v>5</v>
      </c>
      <c r="P338" s="68">
        <v>0</v>
      </c>
      <c r="Q338" s="68">
        <v>2</v>
      </c>
      <c r="R338" s="68">
        <v>0</v>
      </c>
      <c r="S338" s="68">
        <v>0</v>
      </c>
      <c r="T338" s="68">
        <v>1</v>
      </c>
      <c r="U338" s="68">
        <v>2</v>
      </c>
      <c r="V338" s="68">
        <v>4</v>
      </c>
      <c r="W338" s="69">
        <f>SUM(M338:V338)</f>
        <v>18.5</v>
      </c>
      <c r="X338" s="70">
        <v>50</v>
      </c>
      <c r="Y338" s="71">
        <f>W338/X338</f>
        <v>0.37</v>
      </c>
      <c r="Z338" s="64" t="str">
        <f>IF(W338&gt;75%*X338,"Победитель",IF(W338&gt;50%*X338,"Призёр","Участник"))</f>
        <v>Участник</v>
      </c>
    </row>
    <row r="339" spans="1:26" x14ac:dyDescent="0.35">
      <c r="A339" s="64">
        <v>333</v>
      </c>
      <c r="B339" s="24" t="s">
        <v>8</v>
      </c>
      <c r="C339" s="24" t="s">
        <v>1382</v>
      </c>
      <c r="D339" s="24" t="s">
        <v>1383</v>
      </c>
      <c r="E339" s="24" t="s">
        <v>1384</v>
      </c>
      <c r="F339" s="65" t="str">
        <f>LEFT(C339,1)</f>
        <v>А</v>
      </c>
      <c r="G339" s="65" t="str">
        <f>LEFT(D339,1)</f>
        <v>А</v>
      </c>
      <c r="H339" s="65" t="str">
        <f>LEFT(E339,1)</f>
        <v>Ш</v>
      </c>
      <c r="I339" s="24">
        <v>764206</v>
      </c>
      <c r="J339" s="66">
        <v>5</v>
      </c>
      <c r="K339" s="24" t="s">
        <v>1385</v>
      </c>
      <c r="L339" s="67" t="s">
        <v>25</v>
      </c>
      <c r="M339" s="68">
        <v>5.5</v>
      </c>
      <c r="N339" s="68">
        <v>5</v>
      </c>
      <c r="O339" s="68">
        <v>3</v>
      </c>
      <c r="P339" s="68">
        <v>4</v>
      </c>
      <c r="Q339" s="68">
        <v>1</v>
      </c>
      <c r="R339" s="68"/>
      <c r="S339" s="68"/>
      <c r="T339" s="68"/>
      <c r="U339" s="68"/>
      <c r="V339" s="68"/>
      <c r="W339" s="69">
        <f>SUM(M339:V339)</f>
        <v>18.5</v>
      </c>
      <c r="X339" s="70">
        <v>50</v>
      </c>
      <c r="Y339" s="71">
        <f>W339/X339</f>
        <v>0.37</v>
      </c>
      <c r="Z339" s="64" t="str">
        <f>IF(W339&gt;75%*X339,"Победитель",IF(W339&gt;50%*X339,"Призёр","Участник"))</f>
        <v>Участник</v>
      </c>
    </row>
    <row r="340" spans="1:26" x14ac:dyDescent="0.35">
      <c r="A340" s="64">
        <v>334</v>
      </c>
      <c r="B340" s="24" t="s">
        <v>8</v>
      </c>
      <c r="C340" s="24" t="s">
        <v>415</v>
      </c>
      <c r="D340" s="24" t="s">
        <v>416</v>
      </c>
      <c r="E340" s="24" t="s">
        <v>146</v>
      </c>
      <c r="F340" s="65" t="str">
        <f>LEFT(C340,1)</f>
        <v>Д</v>
      </c>
      <c r="G340" s="65" t="str">
        <f>LEFT(D340,1)</f>
        <v>О</v>
      </c>
      <c r="H340" s="65" t="str">
        <f>LEFT(E340,1)</f>
        <v>В</v>
      </c>
      <c r="I340" s="24">
        <v>764204</v>
      </c>
      <c r="J340" s="66">
        <v>5</v>
      </c>
      <c r="K340" s="24" t="s">
        <v>417</v>
      </c>
      <c r="L340" s="67" t="s">
        <v>25</v>
      </c>
      <c r="M340" s="68">
        <v>4.5</v>
      </c>
      <c r="N340" s="68">
        <v>2</v>
      </c>
      <c r="O340" s="68">
        <v>4</v>
      </c>
      <c r="P340" s="68">
        <v>2</v>
      </c>
      <c r="Q340" s="68">
        <v>3.5</v>
      </c>
      <c r="R340" s="68">
        <v>2</v>
      </c>
      <c r="S340" s="68">
        <v>0</v>
      </c>
      <c r="T340" s="68">
        <v>0</v>
      </c>
      <c r="U340" s="68">
        <v>0</v>
      </c>
      <c r="V340" s="68">
        <v>0</v>
      </c>
      <c r="W340" s="69">
        <f>SUM(M340:V340)</f>
        <v>18</v>
      </c>
      <c r="X340" s="70">
        <v>50</v>
      </c>
      <c r="Y340" s="71">
        <f>W340/X340</f>
        <v>0.36</v>
      </c>
      <c r="Z340" s="64" t="str">
        <f>IF(W340&gt;75%*X340,"Победитель",IF(W340&gt;50%*X340,"Призёр","Участник"))</f>
        <v>Участник</v>
      </c>
    </row>
    <row r="341" spans="1:26" x14ac:dyDescent="0.35">
      <c r="A341" s="64">
        <v>335</v>
      </c>
      <c r="B341" s="24" t="s">
        <v>8</v>
      </c>
      <c r="C341" s="24" t="s">
        <v>1569</v>
      </c>
      <c r="D341" s="24" t="s">
        <v>113</v>
      </c>
      <c r="E341" s="24" t="s">
        <v>288</v>
      </c>
      <c r="F341" s="65" t="str">
        <f>LEFT(C341,1)</f>
        <v>Г</v>
      </c>
      <c r="G341" s="65" t="str">
        <f>LEFT(D341,1)</f>
        <v>Ю</v>
      </c>
      <c r="H341" s="65" t="str">
        <f>LEFT(E341,1)</f>
        <v>А</v>
      </c>
      <c r="I341" s="24">
        <v>764204</v>
      </c>
      <c r="J341" s="66">
        <v>5</v>
      </c>
      <c r="K341" s="24" t="s">
        <v>439</v>
      </c>
      <c r="L341" s="67" t="s">
        <v>25</v>
      </c>
      <c r="M341" s="68">
        <v>3.5</v>
      </c>
      <c r="N341" s="68">
        <v>0</v>
      </c>
      <c r="O341" s="68">
        <v>4</v>
      </c>
      <c r="P341" s="68">
        <v>0</v>
      </c>
      <c r="Q341" s="68">
        <v>3.5</v>
      </c>
      <c r="R341" s="68">
        <v>2</v>
      </c>
      <c r="S341" s="68">
        <v>5</v>
      </c>
      <c r="T341" s="68">
        <v>0</v>
      </c>
      <c r="U341" s="68">
        <v>0</v>
      </c>
      <c r="V341" s="68">
        <v>0</v>
      </c>
      <c r="W341" s="69">
        <f>SUM(M341:V341)</f>
        <v>18</v>
      </c>
      <c r="X341" s="70">
        <v>50</v>
      </c>
      <c r="Y341" s="71">
        <f>W341/X341</f>
        <v>0.36</v>
      </c>
      <c r="Z341" s="64" t="str">
        <f>IF(W341&gt;75%*X341,"Победитель",IF(W341&gt;50%*X341,"Призёр","Участник"))</f>
        <v>Участник</v>
      </c>
    </row>
    <row r="342" spans="1:26" x14ac:dyDescent="0.35">
      <c r="A342" s="64">
        <v>336</v>
      </c>
      <c r="B342" s="24" t="s">
        <v>8</v>
      </c>
      <c r="C342" s="24" t="s">
        <v>738</v>
      </c>
      <c r="D342" s="24" t="s">
        <v>739</v>
      </c>
      <c r="E342" s="24" t="s">
        <v>243</v>
      </c>
      <c r="F342" s="65" t="str">
        <f>LEFT(C342,1)</f>
        <v>В</v>
      </c>
      <c r="G342" s="65" t="str">
        <f>LEFT(D342,1)</f>
        <v>Т</v>
      </c>
      <c r="H342" s="65" t="str">
        <f>LEFT(E342,1)</f>
        <v>В</v>
      </c>
      <c r="I342" s="24">
        <v>764207</v>
      </c>
      <c r="J342" s="66">
        <v>5</v>
      </c>
      <c r="K342" s="24" t="s">
        <v>740</v>
      </c>
      <c r="L342" s="67" t="s">
        <v>25</v>
      </c>
      <c r="M342" s="68">
        <v>3.5</v>
      </c>
      <c r="N342" s="68">
        <v>2</v>
      </c>
      <c r="O342" s="68">
        <v>4</v>
      </c>
      <c r="P342" s="68">
        <v>0</v>
      </c>
      <c r="Q342" s="68">
        <v>3.5</v>
      </c>
      <c r="R342" s="68">
        <v>2</v>
      </c>
      <c r="S342" s="68">
        <v>3</v>
      </c>
      <c r="T342" s="68">
        <v>0</v>
      </c>
      <c r="U342" s="68">
        <v>0</v>
      </c>
      <c r="V342" s="68">
        <v>0</v>
      </c>
      <c r="W342" s="69">
        <f>SUM(M342:V342)</f>
        <v>18</v>
      </c>
      <c r="X342" s="70">
        <v>50</v>
      </c>
      <c r="Y342" s="71">
        <f>W342/X342</f>
        <v>0.36</v>
      </c>
      <c r="Z342" s="64" t="str">
        <f>IF(W342&gt;75%*X342,"Победитель",IF(W342&gt;50%*X342,"Призёр","Участник"))</f>
        <v>Участник</v>
      </c>
    </row>
    <row r="343" spans="1:26" x14ac:dyDescent="0.35">
      <c r="A343" s="64">
        <v>337</v>
      </c>
      <c r="B343" s="24" t="s">
        <v>8</v>
      </c>
      <c r="C343" s="24" t="s">
        <v>990</v>
      </c>
      <c r="D343" s="24" t="s">
        <v>641</v>
      </c>
      <c r="E343" s="24" t="s">
        <v>92</v>
      </c>
      <c r="F343" s="65" t="str">
        <f>LEFT(C343,1)</f>
        <v>Т</v>
      </c>
      <c r="G343" s="65" t="str">
        <f>LEFT(D343,1)</f>
        <v>П</v>
      </c>
      <c r="H343" s="65" t="str">
        <f>LEFT(E343,1)</f>
        <v>Д</v>
      </c>
      <c r="I343" s="24">
        <v>764202</v>
      </c>
      <c r="J343" s="66">
        <v>5</v>
      </c>
      <c r="K343" s="24" t="s">
        <v>719</v>
      </c>
      <c r="L343" s="67" t="s">
        <v>25</v>
      </c>
      <c r="M343" s="68">
        <v>2</v>
      </c>
      <c r="N343" s="68">
        <v>0</v>
      </c>
      <c r="O343" s="68">
        <v>4</v>
      </c>
      <c r="P343" s="68">
        <v>0</v>
      </c>
      <c r="Q343" s="68">
        <v>5</v>
      </c>
      <c r="R343" s="68">
        <v>1</v>
      </c>
      <c r="S343" s="68">
        <v>0</v>
      </c>
      <c r="T343" s="68">
        <v>3</v>
      </c>
      <c r="U343" s="68">
        <v>0</v>
      </c>
      <c r="V343" s="68">
        <v>3</v>
      </c>
      <c r="W343" s="69">
        <f>SUM(M343:V343)</f>
        <v>18</v>
      </c>
      <c r="X343" s="70">
        <v>50</v>
      </c>
      <c r="Y343" s="71">
        <f>W343/X343</f>
        <v>0.36</v>
      </c>
      <c r="Z343" s="64" t="str">
        <f>IF(W343&gt;75%*X343,"Победитель",IF(W343&gt;50%*X343,"Призёр","Участник"))</f>
        <v>Участник</v>
      </c>
    </row>
    <row r="344" spans="1:26" x14ac:dyDescent="0.35">
      <c r="A344" s="64">
        <v>338</v>
      </c>
      <c r="B344" s="24" t="s">
        <v>8</v>
      </c>
      <c r="C344" s="24" t="s">
        <v>992</v>
      </c>
      <c r="D344" s="24" t="s">
        <v>51</v>
      </c>
      <c r="E344" s="24" t="s">
        <v>129</v>
      </c>
      <c r="F344" s="65" t="str">
        <f>LEFT(C344,1)</f>
        <v>К</v>
      </c>
      <c r="G344" s="65" t="str">
        <f>LEFT(D344,1)</f>
        <v>Д</v>
      </c>
      <c r="H344" s="65" t="str">
        <f>LEFT(E344,1)</f>
        <v>М</v>
      </c>
      <c r="I344" s="24">
        <v>764202</v>
      </c>
      <c r="J344" s="66">
        <v>5</v>
      </c>
      <c r="K344" s="24" t="s">
        <v>724</v>
      </c>
      <c r="L344" s="67" t="s">
        <v>25</v>
      </c>
      <c r="M344" s="68">
        <v>4</v>
      </c>
      <c r="N344" s="68">
        <v>0</v>
      </c>
      <c r="O344" s="68">
        <v>0</v>
      </c>
      <c r="P344" s="68">
        <v>0</v>
      </c>
      <c r="Q344" s="68">
        <v>4</v>
      </c>
      <c r="R344" s="68">
        <v>0</v>
      </c>
      <c r="S344" s="68">
        <v>0</v>
      </c>
      <c r="T344" s="68">
        <v>3</v>
      </c>
      <c r="U344" s="68">
        <v>3</v>
      </c>
      <c r="V344" s="68">
        <v>4</v>
      </c>
      <c r="W344" s="69">
        <f>SUM(M344:V344)</f>
        <v>18</v>
      </c>
      <c r="X344" s="70">
        <v>50</v>
      </c>
      <c r="Y344" s="71">
        <f>W344/X344</f>
        <v>0.36</v>
      </c>
      <c r="Z344" s="64" t="str">
        <f>IF(W344&gt;75%*X344,"Победитель",IF(W344&gt;50%*X344,"Призёр","Участник"))</f>
        <v>Участник</v>
      </c>
    </row>
    <row r="345" spans="1:26" x14ac:dyDescent="0.35">
      <c r="A345" s="64">
        <v>339</v>
      </c>
      <c r="B345" s="24" t="s">
        <v>35</v>
      </c>
      <c r="C345" s="24" t="s">
        <v>1612</v>
      </c>
      <c r="D345" s="24" t="s">
        <v>376</v>
      </c>
      <c r="E345" s="24" t="s">
        <v>532</v>
      </c>
      <c r="F345" s="65" t="str">
        <f>LEFT(C345,1)</f>
        <v>Т</v>
      </c>
      <c r="G345" s="65" t="str">
        <f>LEFT(D345,1)</f>
        <v>А</v>
      </c>
      <c r="H345" s="65" t="str">
        <f>LEFT(E345,1)</f>
        <v>П</v>
      </c>
      <c r="I345" s="24">
        <v>763121</v>
      </c>
      <c r="J345" s="66">
        <v>5</v>
      </c>
      <c r="K345" s="24" t="s">
        <v>708</v>
      </c>
      <c r="L345" s="67" t="s">
        <v>25</v>
      </c>
      <c r="M345" s="68">
        <v>3.5</v>
      </c>
      <c r="N345" s="68">
        <v>0</v>
      </c>
      <c r="O345" s="68">
        <v>3</v>
      </c>
      <c r="P345" s="68">
        <v>0</v>
      </c>
      <c r="Q345" s="68">
        <v>2.5</v>
      </c>
      <c r="R345" s="68">
        <v>1</v>
      </c>
      <c r="S345" s="68">
        <v>0</v>
      </c>
      <c r="T345" s="68">
        <v>3</v>
      </c>
      <c r="U345" s="68">
        <v>3</v>
      </c>
      <c r="V345" s="68">
        <v>2</v>
      </c>
      <c r="W345" s="69">
        <f>SUM(M345:V345)</f>
        <v>18</v>
      </c>
      <c r="X345" s="70">
        <v>50</v>
      </c>
      <c r="Y345" s="71">
        <f>W345/X345</f>
        <v>0.36</v>
      </c>
      <c r="Z345" s="64" t="str">
        <f>IF(W345&gt;75%*X345,"Победитель",IF(W345&gt;50%*X345,"Призёр","Участник"))</f>
        <v>Участник</v>
      </c>
    </row>
    <row r="346" spans="1:26" x14ac:dyDescent="0.35">
      <c r="A346" s="64">
        <v>340</v>
      </c>
      <c r="B346" s="24" t="s">
        <v>8</v>
      </c>
      <c r="C346" s="24" t="s">
        <v>1008</v>
      </c>
      <c r="D346" s="24" t="s">
        <v>91</v>
      </c>
      <c r="E346" s="24" t="s">
        <v>30</v>
      </c>
      <c r="F346" s="65" t="str">
        <f>LEFT(C346,1)</f>
        <v>Ж</v>
      </c>
      <c r="G346" s="65" t="str">
        <f>LEFT(D346,1)</f>
        <v>М</v>
      </c>
      <c r="H346" s="65" t="str">
        <f>LEFT(E346,1)</f>
        <v>С</v>
      </c>
      <c r="I346" s="24">
        <v>763121</v>
      </c>
      <c r="J346" s="66">
        <v>5</v>
      </c>
      <c r="K346" s="24" t="s">
        <v>717</v>
      </c>
      <c r="L346" s="67" t="s">
        <v>25</v>
      </c>
      <c r="M346" s="68">
        <v>4</v>
      </c>
      <c r="N346" s="68">
        <v>0</v>
      </c>
      <c r="O346" s="68">
        <v>0</v>
      </c>
      <c r="P346" s="68">
        <v>0</v>
      </c>
      <c r="Q346" s="68">
        <v>5</v>
      </c>
      <c r="R346" s="68">
        <v>0</v>
      </c>
      <c r="S346" s="68">
        <v>0</v>
      </c>
      <c r="T346" s="68">
        <v>2</v>
      </c>
      <c r="U346" s="68">
        <v>3</v>
      </c>
      <c r="V346" s="68">
        <v>4</v>
      </c>
      <c r="W346" s="69">
        <f>SUM(M346:V346)</f>
        <v>18</v>
      </c>
      <c r="X346" s="70">
        <v>50</v>
      </c>
      <c r="Y346" s="71">
        <f>W346/X346</f>
        <v>0.36</v>
      </c>
      <c r="Z346" s="64" t="str">
        <f>IF(W346&gt;75%*X346,"Победитель",IF(W346&gt;50%*X346,"Призёр","Участник"))</f>
        <v>Участник</v>
      </c>
    </row>
    <row r="347" spans="1:26" x14ac:dyDescent="0.35">
      <c r="A347" s="64">
        <v>341</v>
      </c>
      <c r="B347" s="24" t="s">
        <v>35</v>
      </c>
      <c r="C347" s="24" t="s">
        <v>1250</v>
      </c>
      <c r="D347" s="24" t="s">
        <v>478</v>
      </c>
      <c r="E347" s="24" t="s">
        <v>63</v>
      </c>
      <c r="F347" s="65" t="str">
        <f>LEFT(C347,1)</f>
        <v>Г</v>
      </c>
      <c r="G347" s="65" t="str">
        <f>LEFT(D347,1)</f>
        <v>М</v>
      </c>
      <c r="H347" s="65" t="str">
        <f>LEFT(E347,1)</f>
        <v>Н</v>
      </c>
      <c r="I347" s="24">
        <v>764209</v>
      </c>
      <c r="J347" s="66">
        <v>5</v>
      </c>
      <c r="K347" s="24" t="s">
        <v>719</v>
      </c>
      <c r="L347" s="67" t="s">
        <v>25</v>
      </c>
      <c r="M347" s="68">
        <v>3</v>
      </c>
      <c r="N347" s="68">
        <v>0</v>
      </c>
      <c r="O347" s="68">
        <v>3</v>
      </c>
      <c r="P347" s="68">
        <v>1</v>
      </c>
      <c r="Q347" s="68">
        <v>5</v>
      </c>
      <c r="R347" s="68">
        <v>0</v>
      </c>
      <c r="S347" s="68">
        <v>0</v>
      </c>
      <c r="T347" s="68">
        <v>3</v>
      </c>
      <c r="U347" s="68">
        <v>0</v>
      </c>
      <c r="V347" s="68">
        <v>3</v>
      </c>
      <c r="W347" s="69">
        <f>SUM(M347:V347)</f>
        <v>18</v>
      </c>
      <c r="X347" s="70">
        <v>50</v>
      </c>
      <c r="Y347" s="71">
        <f>W347/X347</f>
        <v>0.36</v>
      </c>
      <c r="Z347" s="64" t="str">
        <f>IF(W347&gt;75%*X347,"Победитель",IF(W347&gt;50%*X347,"Призёр","Участник"))</f>
        <v>Участник</v>
      </c>
    </row>
    <row r="348" spans="1:26" x14ac:dyDescent="0.35">
      <c r="A348" s="64">
        <v>342</v>
      </c>
      <c r="B348" s="24" t="s">
        <v>8</v>
      </c>
      <c r="C348" s="24" t="s">
        <v>1255</v>
      </c>
      <c r="D348" s="24" t="s">
        <v>337</v>
      </c>
      <c r="E348" s="24" t="s">
        <v>30</v>
      </c>
      <c r="F348" s="65" t="str">
        <f>LEFT(C348,1)</f>
        <v>Б</v>
      </c>
      <c r="G348" s="65" t="str">
        <f>LEFT(D348,1)</f>
        <v>В</v>
      </c>
      <c r="H348" s="65" t="str">
        <f>LEFT(E348,1)</f>
        <v>С</v>
      </c>
      <c r="I348" s="24">
        <v>764209</v>
      </c>
      <c r="J348" s="66">
        <v>5</v>
      </c>
      <c r="K348" s="24" t="s">
        <v>729</v>
      </c>
      <c r="L348" s="67" t="s">
        <v>25</v>
      </c>
      <c r="M348" s="68">
        <v>4</v>
      </c>
      <c r="N348" s="68">
        <v>0</v>
      </c>
      <c r="O348" s="68">
        <v>0</v>
      </c>
      <c r="P348" s="68">
        <v>3</v>
      </c>
      <c r="Q348" s="68">
        <v>2</v>
      </c>
      <c r="R348" s="68">
        <v>3</v>
      </c>
      <c r="S348" s="68">
        <v>0</v>
      </c>
      <c r="T348" s="68">
        <v>3</v>
      </c>
      <c r="U348" s="68">
        <v>0</v>
      </c>
      <c r="V348" s="68">
        <v>3</v>
      </c>
      <c r="W348" s="69">
        <f>SUM(M348:V348)</f>
        <v>18</v>
      </c>
      <c r="X348" s="70">
        <v>50</v>
      </c>
      <c r="Y348" s="71">
        <f>W348/X348</f>
        <v>0.36</v>
      </c>
      <c r="Z348" s="64" t="str">
        <f>IF(W348&gt;75%*X348,"Победитель",IF(W348&gt;50%*X348,"Призёр","Участник"))</f>
        <v>Участник</v>
      </c>
    </row>
    <row r="349" spans="1:26" x14ac:dyDescent="0.35">
      <c r="A349" s="64">
        <v>343</v>
      </c>
      <c r="B349" s="24" t="s">
        <v>8</v>
      </c>
      <c r="C349" s="24" t="s">
        <v>1256</v>
      </c>
      <c r="D349" s="24" t="s">
        <v>174</v>
      </c>
      <c r="E349" s="24" t="s">
        <v>30</v>
      </c>
      <c r="F349" s="65" t="str">
        <f>LEFT(C349,1)</f>
        <v>Л</v>
      </c>
      <c r="G349" s="65" t="str">
        <f>LEFT(D349,1)</f>
        <v>А</v>
      </c>
      <c r="H349" s="65" t="str">
        <f>LEFT(E349,1)</f>
        <v>С</v>
      </c>
      <c r="I349" s="24">
        <v>764209</v>
      </c>
      <c r="J349" s="66">
        <v>5</v>
      </c>
      <c r="K349" s="24" t="s">
        <v>731</v>
      </c>
      <c r="L349" s="67" t="s">
        <v>25</v>
      </c>
      <c r="M349" s="68">
        <v>1</v>
      </c>
      <c r="N349" s="68">
        <v>0</v>
      </c>
      <c r="O349" s="68">
        <v>0</v>
      </c>
      <c r="P349" s="68">
        <v>3</v>
      </c>
      <c r="Q349" s="68">
        <v>5</v>
      </c>
      <c r="R349" s="68">
        <v>3</v>
      </c>
      <c r="S349" s="68">
        <v>0</v>
      </c>
      <c r="T349" s="68">
        <v>4</v>
      </c>
      <c r="U349" s="68">
        <v>0</v>
      </c>
      <c r="V349" s="68">
        <v>2</v>
      </c>
      <c r="W349" s="69">
        <f>SUM(M349:V349)</f>
        <v>18</v>
      </c>
      <c r="X349" s="70">
        <v>50</v>
      </c>
      <c r="Y349" s="71">
        <f>W349/X349</f>
        <v>0.36</v>
      </c>
      <c r="Z349" s="64" t="str">
        <f>IF(W349&gt;75%*X349,"Победитель",IF(W349&gt;50%*X349,"Призёр","Участник"))</f>
        <v>Участник</v>
      </c>
    </row>
    <row r="350" spans="1:26" x14ac:dyDescent="0.35">
      <c r="A350" s="64">
        <v>344</v>
      </c>
      <c r="B350" s="24" t="s">
        <v>8</v>
      </c>
      <c r="C350" s="24" t="s">
        <v>461</v>
      </c>
      <c r="D350" s="24" t="s">
        <v>207</v>
      </c>
      <c r="E350" s="24" t="s">
        <v>246</v>
      </c>
      <c r="F350" s="65" t="str">
        <f>LEFT(C350,1)</f>
        <v>К</v>
      </c>
      <c r="G350" s="65" t="str">
        <f>LEFT(D350,1)</f>
        <v>А</v>
      </c>
      <c r="H350" s="65" t="str">
        <f>LEFT(E350,1)</f>
        <v>М</v>
      </c>
      <c r="I350" s="24">
        <v>764204</v>
      </c>
      <c r="J350" s="66">
        <v>5</v>
      </c>
      <c r="K350" s="24" t="s">
        <v>462</v>
      </c>
      <c r="L350" s="67" t="s">
        <v>25</v>
      </c>
      <c r="M350" s="68">
        <v>3.5</v>
      </c>
      <c r="N350" s="68">
        <v>0</v>
      </c>
      <c r="O350" s="68">
        <v>5</v>
      </c>
      <c r="P350" s="68">
        <v>0</v>
      </c>
      <c r="Q350" s="68">
        <v>3</v>
      </c>
      <c r="R350" s="68">
        <v>1</v>
      </c>
      <c r="S350" s="68">
        <v>1</v>
      </c>
      <c r="T350" s="68">
        <v>3</v>
      </c>
      <c r="U350" s="68">
        <v>1</v>
      </c>
      <c r="V350" s="68">
        <v>0</v>
      </c>
      <c r="W350" s="69">
        <f>SUM(M350:V350)</f>
        <v>17.5</v>
      </c>
      <c r="X350" s="70">
        <v>50</v>
      </c>
      <c r="Y350" s="71">
        <f>W350/X350</f>
        <v>0.35</v>
      </c>
      <c r="Z350" s="64" t="str">
        <f>IF(W350&gt;75%*X350,"Победитель",IF(W350&gt;50%*X350,"Призёр","Участник"))</f>
        <v>Участник</v>
      </c>
    </row>
    <row r="351" spans="1:26" x14ac:dyDescent="0.35">
      <c r="A351" s="64">
        <v>345</v>
      </c>
      <c r="B351" s="24" t="s">
        <v>35</v>
      </c>
      <c r="C351" s="24" t="s">
        <v>1373</v>
      </c>
      <c r="D351" s="24" t="s">
        <v>222</v>
      </c>
      <c r="E351" s="24" t="s">
        <v>806</v>
      </c>
      <c r="F351" s="65" t="str">
        <f>LEFT(C351,1)</f>
        <v>М</v>
      </c>
      <c r="G351" s="65" t="str">
        <f>LEFT(D351,1)</f>
        <v>П</v>
      </c>
      <c r="H351" s="65" t="str">
        <f>LEFT(E351,1)</f>
        <v>Л</v>
      </c>
      <c r="I351" s="24">
        <v>764206</v>
      </c>
      <c r="J351" s="66">
        <v>5</v>
      </c>
      <c r="K351" s="24" t="s">
        <v>1374</v>
      </c>
      <c r="L351" s="67" t="s">
        <v>25</v>
      </c>
      <c r="M351" s="68">
        <v>5.5</v>
      </c>
      <c r="N351" s="68">
        <v>5</v>
      </c>
      <c r="O351" s="68">
        <v>4</v>
      </c>
      <c r="P351" s="68">
        <v>2</v>
      </c>
      <c r="Q351" s="68">
        <v>1</v>
      </c>
      <c r="R351" s="68"/>
      <c r="S351" s="68"/>
      <c r="T351" s="68"/>
      <c r="U351" s="68"/>
      <c r="V351" s="68"/>
      <c r="W351" s="69">
        <f>SUM(M351:V351)</f>
        <v>17.5</v>
      </c>
      <c r="X351" s="70">
        <v>50</v>
      </c>
      <c r="Y351" s="71">
        <f>W351/X351</f>
        <v>0.35</v>
      </c>
      <c r="Z351" s="64" t="str">
        <f>IF(W351&gt;75%*X351,"Победитель",IF(W351&gt;50%*X351,"Призёр","Участник"))</f>
        <v>Участник</v>
      </c>
    </row>
    <row r="352" spans="1:26" x14ac:dyDescent="0.35">
      <c r="A352" s="64">
        <v>346</v>
      </c>
      <c r="B352" s="24" t="s">
        <v>35</v>
      </c>
      <c r="C352" s="24" t="s">
        <v>209</v>
      </c>
      <c r="D352" s="24" t="s">
        <v>210</v>
      </c>
      <c r="E352" s="24" t="s">
        <v>59</v>
      </c>
      <c r="F352" s="65" t="str">
        <f>LEFT(C352,1)</f>
        <v>Г</v>
      </c>
      <c r="G352" s="65" t="str">
        <f>LEFT(D352,1)</f>
        <v>К</v>
      </c>
      <c r="H352" s="65" t="str">
        <f>LEFT(E352,1)</f>
        <v>М</v>
      </c>
      <c r="I352" s="72">
        <v>761213</v>
      </c>
      <c r="J352" s="13">
        <v>5</v>
      </c>
      <c r="K352" s="72" t="s">
        <v>211</v>
      </c>
      <c r="L352" s="67" t="s">
        <v>25</v>
      </c>
      <c r="M352" s="68">
        <v>4</v>
      </c>
      <c r="N352" s="68">
        <v>0</v>
      </c>
      <c r="O352" s="68">
        <v>5</v>
      </c>
      <c r="P352" s="68">
        <v>0</v>
      </c>
      <c r="Q352" s="68">
        <v>3</v>
      </c>
      <c r="R352" s="68">
        <v>0</v>
      </c>
      <c r="S352" s="68">
        <v>0</v>
      </c>
      <c r="T352" s="68">
        <v>2</v>
      </c>
      <c r="U352" s="68">
        <v>0</v>
      </c>
      <c r="V352" s="68">
        <v>3</v>
      </c>
      <c r="W352" s="69">
        <f>SUM(M352:V352)</f>
        <v>17</v>
      </c>
      <c r="X352" s="70">
        <v>50</v>
      </c>
      <c r="Y352" s="71">
        <f>W352/X352</f>
        <v>0.34</v>
      </c>
      <c r="Z352" s="64" t="str">
        <f>IF(W352&gt;75%*X352,"Победитель",IF(W352&gt;50%*X352,"Призёр","Участник"))</f>
        <v>Участник</v>
      </c>
    </row>
    <row r="353" spans="1:26" x14ac:dyDescent="0.35">
      <c r="A353" s="64">
        <v>347</v>
      </c>
      <c r="B353" s="24" t="s">
        <v>8</v>
      </c>
      <c r="C353" s="24" t="s">
        <v>413</v>
      </c>
      <c r="D353" s="24" t="s">
        <v>29</v>
      </c>
      <c r="E353" s="24" t="s">
        <v>259</v>
      </c>
      <c r="F353" s="65" t="str">
        <f>LEFT(C353,1)</f>
        <v>Х</v>
      </c>
      <c r="G353" s="65" t="str">
        <f>LEFT(D353,1)</f>
        <v>В</v>
      </c>
      <c r="H353" s="65" t="str">
        <f>LEFT(E353,1)</f>
        <v>А</v>
      </c>
      <c r="I353" s="24">
        <v>764204</v>
      </c>
      <c r="J353" s="66">
        <v>5</v>
      </c>
      <c r="K353" s="24" t="s">
        <v>414</v>
      </c>
      <c r="L353" s="67" t="s">
        <v>25</v>
      </c>
      <c r="M353" s="68">
        <v>4.5</v>
      </c>
      <c r="N353" s="68">
        <v>1</v>
      </c>
      <c r="O353" s="68">
        <v>5</v>
      </c>
      <c r="P353" s="68">
        <v>0</v>
      </c>
      <c r="Q353" s="68">
        <v>0.5</v>
      </c>
      <c r="R353" s="68">
        <v>0</v>
      </c>
      <c r="S353" s="68">
        <v>5</v>
      </c>
      <c r="T353" s="68">
        <v>1</v>
      </c>
      <c r="U353" s="68">
        <v>0</v>
      </c>
      <c r="V353" s="68">
        <v>0</v>
      </c>
      <c r="W353" s="69">
        <f>SUM(M353:V353)</f>
        <v>17</v>
      </c>
      <c r="X353" s="70">
        <v>50</v>
      </c>
      <c r="Y353" s="71">
        <f>W353/X353</f>
        <v>0.34</v>
      </c>
      <c r="Z353" s="64" t="str">
        <f>IF(W353&gt;75%*X353,"Победитель",IF(W353&gt;50%*X353,"Призёр","Участник"))</f>
        <v>Участник</v>
      </c>
    </row>
    <row r="354" spans="1:26" x14ac:dyDescent="0.35">
      <c r="A354" s="64">
        <v>348</v>
      </c>
      <c r="B354" s="24" t="s">
        <v>8</v>
      </c>
      <c r="C354" s="24" t="s">
        <v>1608</v>
      </c>
      <c r="D354" s="24" t="s">
        <v>957</v>
      </c>
      <c r="E354" s="24" t="s">
        <v>320</v>
      </c>
      <c r="F354" s="65" t="str">
        <f>LEFT(C354,1)</f>
        <v>Б</v>
      </c>
      <c r="G354" s="65" t="str">
        <f>LEFT(D354,1)</f>
        <v>С</v>
      </c>
      <c r="H354" s="65" t="str">
        <f>LEFT(E354,1)</f>
        <v>А</v>
      </c>
      <c r="I354" s="24">
        <v>764202</v>
      </c>
      <c r="J354" s="66">
        <v>5</v>
      </c>
      <c r="K354" s="24" t="s">
        <v>708</v>
      </c>
      <c r="L354" s="67" t="s">
        <v>25</v>
      </c>
      <c r="M354" s="68">
        <v>4</v>
      </c>
      <c r="N354" s="68">
        <v>0</v>
      </c>
      <c r="O354" s="68">
        <v>1</v>
      </c>
      <c r="P354" s="68">
        <v>0</v>
      </c>
      <c r="Q354" s="68">
        <v>5</v>
      </c>
      <c r="R354" s="68">
        <v>2</v>
      </c>
      <c r="S354" s="68">
        <v>0</v>
      </c>
      <c r="T354" s="68">
        <v>0</v>
      </c>
      <c r="U354" s="68">
        <v>2</v>
      </c>
      <c r="V354" s="68">
        <v>3</v>
      </c>
      <c r="W354" s="69">
        <f>SUM(M354:V354)</f>
        <v>17</v>
      </c>
      <c r="X354" s="70">
        <v>50</v>
      </c>
      <c r="Y354" s="71">
        <f>W354/X354</f>
        <v>0.34</v>
      </c>
      <c r="Z354" s="64" t="str">
        <f>IF(W354&gt;75%*X354,"Победитель",IF(W354&gt;50%*X354,"Призёр","Участник"))</f>
        <v>Участник</v>
      </c>
    </row>
    <row r="355" spans="1:26" x14ac:dyDescent="0.35">
      <c r="A355" s="64">
        <v>349</v>
      </c>
      <c r="B355" s="24" t="s">
        <v>35</v>
      </c>
      <c r="C355" s="24" t="s">
        <v>1006</v>
      </c>
      <c r="D355" s="24" t="s">
        <v>76</v>
      </c>
      <c r="E355" s="24" t="s">
        <v>169</v>
      </c>
      <c r="F355" s="65" t="str">
        <f>LEFT(C355,1)</f>
        <v>С</v>
      </c>
      <c r="G355" s="65" t="str">
        <f>LEFT(D355,1)</f>
        <v>Д</v>
      </c>
      <c r="H355" s="65" t="str">
        <f>LEFT(E355,1)</f>
        <v>С</v>
      </c>
      <c r="I355" s="24">
        <v>763121</v>
      </c>
      <c r="J355" s="66">
        <v>5</v>
      </c>
      <c r="K355" s="24" t="s">
        <v>710</v>
      </c>
      <c r="L355" s="67" t="s">
        <v>25</v>
      </c>
      <c r="M355" s="68">
        <v>4.5</v>
      </c>
      <c r="N355" s="68">
        <v>0</v>
      </c>
      <c r="O355" s="68">
        <v>1</v>
      </c>
      <c r="P355" s="68">
        <v>0</v>
      </c>
      <c r="Q355" s="68">
        <v>0.5</v>
      </c>
      <c r="R355" s="68">
        <v>1</v>
      </c>
      <c r="S355" s="68">
        <v>2</v>
      </c>
      <c r="T355" s="68">
        <v>2</v>
      </c>
      <c r="U355" s="68">
        <v>2</v>
      </c>
      <c r="V355" s="68">
        <v>4</v>
      </c>
      <c r="W355" s="69">
        <f>SUM(M355:V355)</f>
        <v>17</v>
      </c>
      <c r="X355" s="70">
        <v>50</v>
      </c>
      <c r="Y355" s="71">
        <f>W355/X355</f>
        <v>0.34</v>
      </c>
      <c r="Z355" s="64" t="str">
        <f>IF(W355&gt;75%*X355,"Победитель",IF(W355&gt;50%*X355,"Призёр","Участник"))</f>
        <v>Участник</v>
      </c>
    </row>
    <row r="356" spans="1:26" x14ac:dyDescent="0.35">
      <c r="A356" s="64">
        <v>350</v>
      </c>
      <c r="B356" s="24" t="s">
        <v>8</v>
      </c>
      <c r="C356" s="24" t="s">
        <v>608</v>
      </c>
      <c r="D356" s="24" t="s">
        <v>207</v>
      </c>
      <c r="E356" s="24" t="s">
        <v>732</v>
      </c>
      <c r="F356" s="65" t="str">
        <f>LEFT(C356,1)</f>
        <v>А</v>
      </c>
      <c r="G356" s="65" t="str">
        <f>LEFT(D356,1)</f>
        <v>А</v>
      </c>
      <c r="H356" s="65" t="str">
        <f>LEFT(E356,1)</f>
        <v>Г</v>
      </c>
      <c r="I356" s="24">
        <v>764207</v>
      </c>
      <c r="J356" s="66">
        <v>5</v>
      </c>
      <c r="K356" s="24" t="s">
        <v>733</v>
      </c>
      <c r="L356" s="67" t="s">
        <v>25</v>
      </c>
      <c r="M356" s="68">
        <v>3</v>
      </c>
      <c r="N356" s="68">
        <v>2</v>
      </c>
      <c r="O356" s="68">
        <v>4</v>
      </c>
      <c r="P356" s="68">
        <v>0</v>
      </c>
      <c r="Q356" s="68">
        <v>2.5</v>
      </c>
      <c r="R356" s="68">
        <v>2</v>
      </c>
      <c r="S356" s="68">
        <v>3</v>
      </c>
      <c r="T356" s="68">
        <v>0</v>
      </c>
      <c r="U356" s="68">
        <v>0</v>
      </c>
      <c r="V356" s="68">
        <v>0</v>
      </c>
      <c r="W356" s="69">
        <f>SUM(M356:V356)</f>
        <v>16.5</v>
      </c>
      <c r="X356" s="70">
        <v>50</v>
      </c>
      <c r="Y356" s="71">
        <f>W356/X356</f>
        <v>0.33</v>
      </c>
      <c r="Z356" s="64" t="str">
        <f>IF(W356&gt;75%*X356,"Победитель",IF(W356&gt;50%*X356,"Призёр","Участник"))</f>
        <v>Участник</v>
      </c>
    </row>
    <row r="357" spans="1:26" x14ac:dyDescent="0.35">
      <c r="A357" s="64">
        <v>351</v>
      </c>
      <c r="B357" s="24" t="s">
        <v>35</v>
      </c>
      <c r="C357" s="24" t="s">
        <v>987</v>
      </c>
      <c r="D357" s="24" t="s">
        <v>988</v>
      </c>
      <c r="E357" s="24" t="s">
        <v>169</v>
      </c>
      <c r="F357" s="65" t="str">
        <f>LEFT(C357,1)</f>
        <v>М</v>
      </c>
      <c r="G357" s="65" t="str">
        <f>LEFT(D357,1)</f>
        <v>А</v>
      </c>
      <c r="H357" s="65" t="str">
        <f>LEFT(E357,1)</f>
        <v>С</v>
      </c>
      <c r="I357" s="24">
        <v>764202</v>
      </c>
      <c r="J357" s="66">
        <v>5</v>
      </c>
      <c r="K357" s="24" t="s">
        <v>715</v>
      </c>
      <c r="L357" s="67" t="s">
        <v>25</v>
      </c>
      <c r="M357" s="68">
        <v>3.5</v>
      </c>
      <c r="N357" s="68">
        <v>0</v>
      </c>
      <c r="O357" s="68">
        <v>4</v>
      </c>
      <c r="P357" s="68">
        <v>0</v>
      </c>
      <c r="Q357" s="68">
        <v>2.5</v>
      </c>
      <c r="R357" s="68">
        <v>2</v>
      </c>
      <c r="S357" s="68">
        <v>0</v>
      </c>
      <c r="T357" s="68">
        <v>3</v>
      </c>
      <c r="U357" s="68">
        <v>1</v>
      </c>
      <c r="V357" s="68">
        <v>0</v>
      </c>
      <c r="W357" s="69">
        <f>SUM(M357:V357)</f>
        <v>16</v>
      </c>
      <c r="X357" s="70">
        <v>50</v>
      </c>
      <c r="Y357" s="71">
        <f>W357/X357</f>
        <v>0.32</v>
      </c>
      <c r="Z357" s="64" t="str">
        <f>IF(W357&gt;75%*X357,"Победитель",IF(W357&gt;50%*X357,"Призёр","Участник"))</f>
        <v>Участник</v>
      </c>
    </row>
    <row r="358" spans="1:26" x14ac:dyDescent="0.35">
      <c r="A358" s="64">
        <v>352</v>
      </c>
      <c r="B358" s="24" t="s">
        <v>35</v>
      </c>
      <c r="C358" s="24" t="s">
        <v>1145</v>
      </c>
      <c r="D358" s="24" t="s">
        <v>1146</v>
      </c>
      <c r="E358" s="24" t="s">
        <v>614</v>
      </c>
      <c r="F358" s="65" t="str">
        <f>LEFT(C358,1)</f>
        <v>Ш</v>
      </c>
      <c r="G358" s="65" t="str">
        <f>LEFT(D358,1)</f>
        <v>М</v>
      </c>
      <c r="H358" s="65" t="str">
        <f>LEFT(E358,1)</f>
        <v>М</v>
      </c>
      <c r="I358" s="24">
        <v>764201</v>
      </c>
      <c r="J358" s="66">
        <v>5</v>
      </c>
      <c r="K358" s="24" t="s">
        <v>719</v>
      </c>
      <c r="L358" s="67" t="s">
        <v>25</v>
      </c>
      <c r="M358" s="68">
        <v>3.5</v>
      </c>
      <c r="N358" s="68">
        <v>0</v>
      </c>
      <c r="O358" s="68">
        <v>4</v>
      </c>
      <c r="P358" s="68">
        <v>1</v>
      </c>
      <c r="Q358" s="68">
        <v>1.5</v>
      </c>
      <c r="R358" s="68">
        <v>0</v>
      </c>
      <c r="S358" s="68">
        <v>1</v>
      </c>
      <c r="T358" s="68">
        <v>3</v>
      </c>
      <c r="U358" s="68">
        <v>2</v>
      </c>
      <c r="V358" s="68">
        <v>0</v>
      </c>
      <c r="W358" s="69">
        <f>SUM(M358:V358)</f>
        <v>16</v>
      </c>
      <c r="X358" s="70">
        <v>50</v>
      </c>
      <c r="Y358" s="71">
        <f>W358/X358</f>
        <v>0.32</v>
      </c>
      <c r="Z358" s="64" t="str">
        <f>IF(W358&gt;75%*X358,"Победитель",IF(W358&gt;50%*X358,"Призёр","Участник"))</f>
        <v>Участник</v>
      </c>
    </row>
    <row r="359" spans="1:26" x14ac:dyDescent="0.35">
      <c r="A359" s="64">
        <v>353</v>
      </c>
      <c r="B359" s="24" t="s">
        <v>35</v>
      </c>
      <c r="C359" s="24" t="s">
        <v>1147</v>
      </c>
      <c r="D359" s="24" t="s">
        <v>204</v>
      </c>
      <c r="E359" s="24" t="s">
        <v>63</v>
      </c>
      <c r="F359" s="65" t="str">
        <f>LEFT(C359,1)</f>
        <v>К</v>
      </c>
      <c r="G359" s="65" t="str">
        <f>LEFT(D359,1)</f>
        <v>А</v>
      </c>
      <c r="H359" s="65" t="str">
        <f>LEFT(E359,1)</f>
        <v>Н</v>
      </c>
      <c r="I359" s="24">
        <v>764201</v>
      </c>
      <c r="J359" s="66">
        <v>5</v>
      </c>
      <c r="K359" s="24" t="s">
        <v>724</v>
      </c>
      <c r="L359" s="67" t="s">
        <v>25</v>
      </c>
      <c r="M359" s="68">
        <v>4</v>
      </c>
      <c r="N359" s="68">
        <v>0</v>
      </c>
      <c r="O359" s="68">
        <v>3</v>
      </c>
      <c r="P359" s="68">
        <v>0</v>
      </c>
      <c r="Q359" s="68">
        <v>5</v>
      </c>
      <c r="R359" s="68">
        <v>1</v>
      </c>
      <c r="S359" s="68">
        <v>0</v>
      </c>
      <c r="T359" s="68">
        <v>1</v>
      </c>
      <c r="U359" s="68">
        <v>2</v>
      </c>
      <c r="V359" s="68">
        <v>0</v>
      </c>
      <c r="W359" s="69">
        <f>SUM(M359:V359)</f>
        <v>16</v>
      </c>
      <c r="X359" s="70">
        <v>50</v>
      </c>
      <c r="Y359" s="71">
        <f>W359/X359</f>
        <v>0.32</v>
      </c>
      <c r="Z359" s="64" t="str">
        <f>IF(W359&gt;75%*X359,"Победитель",IF(W359&gt;50%*X359,"Призёр","Участник"))</f>
        <v>Участник</v>
      </c>
    </row>
    <row r="360" spans="1:26" x14ac:dyDescent="0.35">
      <c r="A360" s="64">
        <v>354</v>
      </c>
      <c r="B360" s="24" t="s">
        <v>8</v>
      </c>
      <c r="C360" s="24" t="s">
        <v>711</v>
      </c>
      <c r="D360" s="24" t="s">
        <v>641</v>
      </c>
      <c r="E360" s="24" t="s">
        <v>712</v>
      </c>
      <c r="F360" s="65" t="str">
        <f>LEFT(C360,1)</f>
        <v>К</v>
      </c>
      <c r="G360" s="65" t="str">
        <f>LEFT(D360,1)</f>
        <v>П</v>
      </c>
      <c r="H360" s="65" t="str">
        <f>LEFT(E360,1)</f>
        <v>Я</v>
      </c>
      <c r="I360" s="24">
        <v>764207</v>
      </c>
      <c r="J360" s="66">
        <v>5</v>
      </c>
      <c r="K360" s="24" t="s">
        <v>713</v>
      </c>
      <c r="L360" s="67" t="s">
        <v>25</v>
      </c>
      <c r="M360" s="68">
        <v>3</v>
      </c>
      <c r="N360" s="68">
        <v>1</v>
      </c>
      <c r="O360" s="68">
        <v>1</v>
      </c>
      <c r="P360" s="68">
        <v>4</v>
      </c>
      <c r="Q360" s="68">
        <v>3.5</v>
      </c>
      <c r="R360" s="68">
        <v>3</v>
      </c>
      <c r="S360" s="68">
        <v>0</v>
      </c>
      <c r="T360" s="68">
        <v>0</v>
      </c>
      <c r="U360" s="68">
        <v>0</v>
      </c>
      <c r="V360" s="68">
        <v>0</v>
      </c>
      <c r="W360" s="69">
        <f>SUM(M360:V360)</f>
        <v>15.5</v>
      </c>
      <c r="X360" s="70">
        <v>50</v>
      </c>
      <c r="Y360" s="71">
        <f>W360/X360</f>
        <v>0.31</v>
      </c>
      <c r="Z360" s="64" t="str">
        <f>IF(W360&gt;75%*X360,"Победитель",IF(W360&gt;50%*X360,"Призёр","Участник"))</f>
        <v>Участник</v>
      </c>
    </row>
    <row r="361" spans="1:26" x14ac:dyDescent="0.35">
      <c r="A361" s="64">
        <v>355</v>
      </c>
      <c r="B361" s="24" t="s">
        <v>8</v>
      </c>
      <c r="C361" s="24" t="s">
        <v>1616</v>
      </c>
      <c r="D361" s="24" t="s">
        <v>934</v>
      </c>
      <c r="E361" s="24" t="s">
        <v>17</v>
      </c>
      <c r="F361" s="65" t="str">
        <f>LEFT(C361,1)</f>
        <v>Г</v>
      </c>
      <c r="G361" s="65" t="str">
        <f>LEFT(D361,1)</f>
        <v>А</v>
      </c>
      <c r="H361" s="65" t="str">
        <f>LEFT(E361,1)</f>
        <v>В</v>
      </c>
      <c r="I361" s="31">
        <v>763113</v>
      </c>
      <c r="J361" s="66">
        <v>5</v>
      </c>
      <c r="K361" s="24" t="s">
        <v>713</v>
      </c>
      <c r="L361" s="67" t="s">
        <v>25</v>
      </c>
      <c r="M361" s="68">
        <v>3</v>
      </c>
      <c r="N361" s="68">
        <v>0</v>
      </c>
      <c r="O361" s="68">
        <v>1</v>
      </c>
      <c r="P361" s="68">
        <v>1</v>
      </c>
      <c r="Q361" s="68">
        <v>1.5</v>
      </c>
      <c r="R361" s="68">
        <v>1</v>
      </c>
      <c r="S361" s="68">
        <v>3</v>
      </c>
      <c r="T361" s="68">
        <v>1</v>
      </c>
      <c r="U361" s="68">
        <v>0</v>
      </c>
      <c r="V361" s="68">
        <v>4</v>
      </c>
      <c r="W361" s="69">
        <f>SUM(M361:V361)</f>
        <v>15.5</v>
      </c>
      <c r="X361" s="70">
        <v>50</v>
      </c>
      <c r="Y361" s="71">
        <f>W361/X361</f>
        <v>0.31</v>
      </c>
      <c r="Z361" s="64" t="str">
        <f>IF(W361&gt;75%*X361,"Победитель",IF(W361&gt;50%*X361,"Призёр","Участник"))</f>
        <v>Участник</v>
      </c>
    </row>
    <row r="362" spans="1:26" x14ac:dyDescent="0.35">
      <c r="A362" s="64">
        <v>356</v>
      </c>
      <c r="B362" s="24" t="s">
        <v>8</v>
      </c>
      <c r="C362" s="24" t="s">
        <v>1144</v>
      </c>
      <c r="D362" s="24" t="s">
        <v>431</v>
      </c>
      <c r="E362" s="24" t="s">
        <v>219</v>
      </c>
      <c r="F362" s="65" t="str">
        <f>LEFT(C362,1)</f>
        <v>М</v>
      </c>
      <c r="G362" s="65" t="str">
        <f>LEFT(D362,1)</f>
        <v>У</v>
      </c>
      <c r="H362" s="65" t="str">
        <f>LEFT(E362,1)</f>
        <v>Е</v>
      </c>
      <c r="I362" s="24">
        <v>764201</v>
      </c>
      <c r="J362" s="66">
        <v>5</v>
      </c>
      <c r="K362" s="24" t="s">
        <v>715</v>
      </c>
      <c r="L362" s="67" t="s">
        <v>25</v>
      </c>
      <c r="M362" s="68">
        <v>3.5</v>
      </c>
      <c r="N362" s="68">
        <v>0</v>
      </c>
      <c r="O362" s="68">
        <v>3</v>
      </c>
      <c r="P362" s="68">
        <v>0</v>
      </c>
      <c r="Q362" s="68">
        <v>3</v>
      </c>
      <c r="R362" s="68">
        <v>2</v>
      </c>
      <c r="S362" s="68">
        <v>2</v>
      </c>
      <c r="T362" s="68">
        <v>0</v>
      </c>
      <c r="U362" s="68">
        <v>2</v>
      </c>
      <c r="V362" s="68">
        <v>0</v>
      </c>
      <c r="W362" s="69">
        <f>SUM(M362:V362)</f>
        <v>15.5</v>
      </c>
      <c r="X362" s="70">
        <v>50</v>
      </c>
      <c r="Y362" s="71">
        <f>W362/X362</f>
        <v>0.31</v>
      </c>
      <c r="Z362" s="64" t="str">
        <f>IF(W362&gt;75%*X362,"Победитель",IF(W362&gt;50%*X362,"Призёр","Участник"))</f>
        <v>Участник</v>
      </c>
    </row>
    <row r="363" spans="1:26" x14ac:dyDescent="0.35">
      <c r="A363" s="64">
        <v>357</v>
      </c>
      <c r="B363" s="24" t="s">
        <v>35</v>
      </c>
      <c r="C363" s="24" t="s">
        <v>1646</v>
      </c>
      <c r="D363" s="24" t="s">
        <v>349</v>
      </c>
      <c r="E363" s="24" t="s">
        <v>63</v>
      </c>
      <c r="F363" s="65" t="s">
        <v>181</v>
      </c>
      <c r="G363" s="65" t="s">
        <v>176</v>
      </c>
      <c r="H363" s="65" t="s">
        <v>184</v>
      </c>
      <c r="I363" s="24">
        <v>764203</v>
      </c>
      <c r="J363" s="66">
        <v>5</v>
      </c>
      <c r="K363" s="24" t="s">
        <v>708</v>
      </c>
      <c r="L363" s="67" t="s">
        <v>25</v>
      </c>
      <c r="M363" s="68">
        <v>3.5</v>
      </c>
      <c r="N363" s="68">
        <v>4</v>
      </c>
      <c r="O363" s="68">
        <v>0</v>
      </c>
      <c r="P363" s="68">
        <v>3</v>
      </c>
      <c r="Q363" s="68">
        <v>0</v>
      </c>
      <c r="R363" s="68">
        <v>0</v>
      </c>
      <c r="S363" s="68">
        <v>3</v>
      </c>
      <c r="T363" s="68">
        <v>0</v>
      </c>
      <c r="U363" s="68">
        <v>2</v>
      </c>
      <c r="V363" s="68">
        <v>0</v>
      </c>
      <c r="W363" s="69">
        <f>SUM(M363:V363)</f>
        <v>15.5</v>
      </c>
      <c r="X363" s="70">
        <v>50</v>
      </c>
      <c r="Y363" s="71">
        <f>W363/X363</f>
        <v>0.31</v>
      </c>
      <c r="Z363" s="64" t="str">
        <f>IF(W363&gt;75%*X363,"Победитель",IF(W363&gt;50%*X363,"Призёр","Участник"))</f>
        <v>Участник</v>
      </c>
    </row>
    <row r="364" spans="1:26" x14ac:dyDescent="0.35">
      <c r="A364" s="64">
        <v>358</v>
      </c>
      <c r="B364" s="24" t="s">
        <v>8</v>
      </c>
      <c r="C364" s="24" t="s">
        <v>305</v>
      </c>
      <c r="D364" s="24" t="s">
        <v>306</v>
      </c>
      <c r="E364" s="24" t="s">
        <v>41</v>
      </c>
      <c r="F364" s="65" t="str">
        <f>LEFT(C364,1)</f>
        <v>С</v>
      </c>
      <c r="G364" s="65" t="str">
        <f>LEFT(D364,1)</f>
        <v>А</v>
      </c>
      <c r="H364" s="65" t="str">
        <f>LEFT(E364,1)</f>
        <v>А</v>
      </c>
      <c r="I364" s="72">
        <v>763126</v>
      </c>
      <c r="J364" s="66">
        <v>5</v>
      </c>
      <c r="K364" s="74" t="s">
        <v>307</v>
      </c>
      <c r="L364" s="67" t="s">
        <v>25</v>
      </c>
      <c r="M364" s="73">
        <v>5</v>
      </c>
      <c r="N364" s="73">
        <v>0</v>
      </c>
      <c r="O364" s="73">
        <v>5</v>
      </c>
      <c r="P364" s="73">
        <v>0</v>
      </c>
      <c r="Q364" s="73">
        <v>2</v>
      </c>
      <c r="R364" s="73">
        <v>0</v>
      </c>
      <c r="S364" s="73">
        <v>0</v>
      </c>
      <c r="T364" s="73">
        <v>3</v>
      </c>
      <c r="U364" s="73">
        <v>0</v>
      </c>
      <c r="V364" s="73">
        <v>0</v>
      </c>
      <c r="W364" s="69">
        <f>SUM(M364:V364)</f>
        <v>15</v>
      </c>
      <c r="X364" s="70">
        <v>50</v>
      </c>
      <c r="Y364" s="71">
        <f>W364/X364</f>
        <v>0.3</v>
      </c>
      <c r="Z364" s="64" t="str">
        <f>IF(W364&gt;75%*X364,"Победитель",IF(W364&gt;50%*X364,"Призёр","Участник"))</f>
        <v>Участник</v>
      </c>
    </row>
    <row r="365" spans="1:26" x14ac:dyDescent="0.35">
      <c r="A365" s="64">
        <v>359</v>
      </c>
      <c r="B365" s="24" t="s">
        <v>8</v>
      </c>
      <c r="C365" s="24" t="s">
        <v>1257</v>
      </c>
      <c r="D365" s="24" t="s">
        <v>109</v>
      </c>
      <c r="E365" s="24" t="s">
        <v>219</v>
      </c>
      <c r="F365" s="65" t="str">
        <f>LEFT(C365,1)</f>
        <v>В</v>
      </c>
      <c r="G365" s="65" t="str">
        <f>LEFT(D365,1)</f>
        <v>Д</v>
      </c>
      <c r="H365" s="65" t="str">
        <f>LEFT(E365,1)</f>
        <v>Е</v>
      </c>
      <c r="I365" s="24">
        <v>764209</v>
      </c>
      <c r="J365" s="66">
        <v>5</v>
      </c>
      <c r="K365" s="24" t="s">
        <v>733</v>
      </c>
      <c r="L365" s="67" t="s">
        <v>25</v>
      </c>
      <c r="M365" s="68">
        <v>3</v>
      </c>
      <c r="N365" s="68">
        <v>0</v>
      </c>
      <c r="O365" s="68">
        <v>0</v>
      </c>
      <c r="P365" s="68">
        <v>2</v>
      </c>
      <c r="Q365" s="68">
        <v>5</v>
      </c>
      <c r="R365" s="68">
        <v>2</v>
      </c>
      <c r="S365" s="68">
        <v>0</v>
      </c>
      <c r="T365" s="68">
        <v>0</v>
      </c>
      <c r="U365" s="68">
        <v>0</v>
      </c>
      <c r="V365" s="68">
        <v>3</v>
      </c>
      <c r="W365" s="69">
        <f>SUM(M365:V365)</f>
        <v>15</v>
      </c>
      <c r="X365" s="70">
        <v>50</v>
      </c>
      <c r="Y365" s="71">
        <f>W365/X365</f>
        <v>0.3</v>
      </c>
      <c r="Z365" s="64" t="str">
        <f>IF(W365&gt;75%*X365,"Победитель",IF(W365&gt;50%*X365,"Призёр","Участник"))</f>
        <v>Участник</v>
      </c>
    </row>
    <row r="366" spans="1:26" x14ac:dyDescent="0.35">
      <c r="A366" s="64">
        <v>360</v>
      </c>
      <c r="B366" s="24" t="s">
        <v>8</v>
      </c>
      <c r="C366" s="24" t="s">
        <v>989</v>
      </c>
      <c r="D366" s="24" t="s">
        <v>128</v>
      </c>
      <c r="E366" s="24" t="s">
        <v>219</v>
      </c>
      <c r="F366" s="65" t="str">
        <f>LEFT(C366,1)</f>
        <v>С</v>
      </c>
      <c r="G366" s="65" t="str">
        <f>LEFT(D366,1)</f>
        <v>В</v>
      </c>
      <c r="H366" s="65" t="str">
        <f>LEFT(E366,1)</f>
        <v>Е</v>
      </c>
      <c r="I366" s="24">
        <v>764202</v>
      </c>
      <c r="J366" s="66">
        <v>5</v>
      </c>
      <c r="K366" s="24" t="s">
        <v>717</v>
      </c>
      <c r="L366" s="67" t="s">
        <v>25</v>
      </c>
      <c r="M366" s="68">
        <v>3.5</v>
      </c>
      <c r="N366" s="68">
        <v>0</v>
      </c>
      <c r="O366" s="68">
        <v>3</v>
      </c>
      <c r="P366" s="68">
        <v>0</v>
      </c>
      <c r="Q366" s="68">
        <v>4</v>
      </c>
      <c r="R366" s="68">
        <v>1</v>
      </c>
      <c r="S366" s="68">
        <v>0</v>
      </c>
      <c r="T366" s="68">
        <v>0</v>
      </c>
      <c r="U366" s="68">
        <v>0</v>
      </c>
      <c r="V366" s="68">
        <v>3</v>
      </c>
      <c r="W366" s="69">
        <f>SUM(M366:V366)</f>
        <v>14.5</v>
      </c>
      <c r="X366" s="70">
        <v>50</v>
      </c>
      <c r="Y366" s="71">
        <f>W366/X366</f>
        <v>0.28999999999999998</v>
      </c>
      <c r="Z366" s="64" t="str">
        <f>IF(W366&gt;75%*X366,"Победитель",IF(W366&gt;50%*X366,"Призёр","Участник"))</f>
        <v>Участник</v>
      </c>
    </row>
    <row r="367" spans="1:26" x14ac:dyDescent="0.35">
      <c r="A367" s="64">
        <v>361</v>
      </c>
      <c r="B367" s="24" t="s">
        <v>8</v>
      </c>
      <c r="C367" s="24" t="s">
        <v>994</v>
      </c>
      <c r="D367" s="24" t="s">
        <v>957</v>
      </c>
      <c r="E367" s="24" t="s">
        <v>277</v>
      </c>
      <c r="F367" s="65" t="str">
        <f>LEFT(C367,1)</f>
        <v>Н</v>
      </c>
      <c r="G367" s="65" t="str">
        <f>LEFT(D367,1)</f>
        <v>С</v>
      </c>
      <c r="H367" s="65" t="str">
        <f>LEFT(E367,1)</f>
        <v>П</v>
      </c>
      <c r="I367" s="24">
        <v>764202</v>
      </c>
      <c r="J367" s="66">
        <v>5</v>
      </c>
      <c r="K367" s="24" t="s">
        <v>729</v>
      </c>
      <c r="L367" s="67" t="s">
        <v>25</v>
      </c>
      <c r="M367" s="68">
        <v>4.5</v>
      </c>
      <c r="N367" s="68">
        <v>1</v>
      </c>
      <c r="O367" s="68">
        <v>0</v>
      </c>
      <c r="P367" s="68">
        <v>0</v>
      </c>
      <c r="Q367" s="68">
        <v>3</v>
      </c>
      <c r="R367" s="68">
        <v>1</v>
      </c>
      <c r="S367" s="68">
        <v>0</v>
      </c>
      <c r="T367" s="68">
        <v>0</v>
      </c>
      <c r="U367" s="68">
        <v>2</v>
      </c>
      <c r="V367" s="68">
        <v>3</v>
      </c>
      <c r="W367" s="69">
        <f>SUM(M367:V367)</f>
        <v>14.5</v>
      </c>
      <c r="X367" s="70">
        <v>50</v>
      </c>
      <c r="Y367" s="71">
        <f>W367/X367</f>
        <v>0.28999999999999998</v>
      </c>
      <c r="Z367" s="64" t="str">
        <f>IF(W367&gt;75%*X367,"Победитель",IF(W367&gt;50%*X367,"Призёр","Участник"))</f>
        <v>Участник</v>
      </c>
    </row>
    <row r="368" spans="1:26" x14ac:dyDescent="0.35">
      <c r="A368" s="64">
        <v>362</v>
      </c>
      <c r="B368" s="24" t="s">
        <v>35</v>
      </c>
      <c r="C368" s="24" t="s">
        <v>1107</v>
      </c>
      <c r="D368" s="24" t="s">
        <v>459</v>
      </c>
      <c r="E368" s="24" t="s">
        <v>298</v>
      </c>
      <c r="F368" s="65" t="str">
        <f>LEFT(C368,1)</f>
        <v>Н</v>
      </c>
      <c r="G368" s="65" t="str">
        <f>LEFT(D368,1)</f>
        <v>Д</v>
      </c>
      <c r="H368" s="65" t="str">
        <f>LEFT(E368,1)</f>
        <v>Е</v>
      </c>
      <c r="I368" s="72">
        <v>763108</v>
      </c>
      <c r="J368" s="66">
        <v>5</v>
      </c>
      <c r="K368" s="72" t="s">
        <v>1108</v>
      </c>
      <c r="L368" s="67" t="s">
        <v>25</v>
      </c>
      <c r="M368" s="73">
        <v>3.5</v>
      </c>
      <c r="N368" s="73">
        <v>1</v>
      </c>
      <c r="O368" s="73">
        <v>2</v>
      </c>
      <c r="P368" s="73">
        <v>0</v>
      </c>
      <c r="Q368" s="73">
        <v>1</v>
      </c>
      <c r="R368" s="73">
        <v>2</v>
      </c>
      <c r="S368" s="73">
        <v>0</v>
      </c>
      <c r="T368" s="73">
        <v>1</v>
      </c>
      <c r="U368" s="73">
        <v>4</v>
      </c>
      <c r="V368" s="73">
        <v>0</v>
      </c>
      <c r="W368" s="69">
        <f>SUM(M368:V368)</f>
        <v>14.5</v>
      </c>
      <c r="X368" s="70">
        <v>50</v>
      </c>
      <c r="Y368" s="71">
        <f>W368/X368</f>
        <v>0.28999999999999998</v>
      </c>
      <c r="Z368" s="64" t="str">
        <f>IF(W368&gt;75%*X368,"Победитель",IF(W368&gt;50%*X368,"Призёр","Участник"))</f>
        <v>Участник</v>
      </c>
    </row>
    <row r="369" spans="1:26" x14ac:dyDescent="0.35">
      <c r="A369" s="64">
        <v>363</v>
      </c>
      <c r="B369" s="24" t="s">
        <v>8</v>
      </c>
      <c r="C369" s="24" t="s">
        <v>714</v>
      </c>
      <c r="D369" s="24" t="s">
        <v>174</v>
      </c>
      <c r="E369" s="24" t="s">
        <v>67</v>
      </c>
      <c r="F369" s="65" t="str">
        <f>LEFT(C369,1)</f>
        <v>К</v>
      </c>
      <c r="G369" s="65" t="str">
        <f>LEFT(D369,1)</f>
        <v>А</v>
      </c>
      <c r="H369" s="65" t="str">
        <f>LEFT(E369,1)</f>
        <v>Ю</v>
      </c>
      <c r="I369" s="24">
        <v>764207</v>
      </c>
      <c r="J369" s="66">
        <v>5</v>
      </c>
      <c r="K369" s="24" t="s">
        <v>715</v>
      </c>
      <c r="L369" s="67" t="s">
        <v>25</v>
      </c>
      <c r="M369" s="68">
        <v>0</v>
      </c>
      <c r="N369" s="68">
        <v>3</v>
      </c>
      <c r="O369" s="68">
        <v>3</v>
      </c>
      <c r="P369" s="68">
        <v>2</v>
      </c>
      <c r="Q369" s="68">
        <v>2.5</v>
      </c>
      <c r="R369" s="68">
        <v>3</v>
      </c>
      <c r="S369" s="68">
        <v>0</v>
      </c>
      <c r="T369" s="68">
        <v>0</v>
      </c>
      <c r="U369" s="68">
        <v>0</v>
      </c>
      <c r="V369" s="68">
        <v>0</v>
      </c>
      <c r="W369" s="69">
        <f>SUM(M369:V369)</f>
        <v>13.5</v>
      </c>
      <c r="X369" s="70">
        <v>50</v>
      </c>
      <c r="Y369" s="71">
        <f>W369/X369</f>
        <v>0.27</v>
      </c>
      <c r="Z369" s="64" t="str">
        <f>IF(W369&gt;75%*X369,"Победитель",IF(W369&gt;50%*X369,"Призёр","Участник"))</f>
        <v>Участник</v>
      </c>
    </row>
    <row r="370" spans="1:26" x14ac:dyDescent="0.35">
      <c r="A370" s="64">
        <v>364</v>
      </c>
      <c r="B370" s="24" t="s">
        <v>8</v>
      </c>
      <c r="C370" s="24" t="s">
        <v>986</v>
      </c>
      <c r="D370" s="24" t="s">
        <v>51</v>
      </c>
      <c r="E370" s="24" t="s">
        <v>30</v>
      </c>
      <c r="F370" s="65" t="str">
        <f>LEFT(C370,1)</f>
        <v>Е</v>
      </c>
      <c r="G370" s="65" t="str">
        <f>LEFT(D370,1)</f>
        <v>Д</v>
      </c>
      <c r="H370" s="65" t="str">
        <f>LEFT(E370,1)</f>
        <v>С</v>
      </c>
      <c r="I370" s="24">
        <v>764202</v>
      </c>
      <c r="J370" s="66">
        <v>5</v>
      </c>
      <c r="K370" s="24" t="s">
        <v>710</v>
      </c>
      <c r="L370" s="67" t="s">
        <v>25</v>
      </c>
      <c r="M370" s="68">
        <v>3.5</v>
      </c>
      <c r="N370" s="68">
        <v>1</v>
      </c>
      <c r="O370" s="68">
        <v>1</v>
      </c>
      <c r="P370" s="68">
        <v>0</v>
      </c>
      <c r="Q370" s="68">
        <v>3</v>
      </c>
      <c r="R370" s="68">
        <v>0</v>
      </c>
      <c r="S370" s="68">
        <v>0</v>
      </c>
      <c r="T370" s="68">
        <v>0</v>
      </c>
      <c r="U370" s="68">
        <v>2</v>
      </c>
      <c r="V370" s="68">
        <v>3</v>
      </c>
      <c r="W370" s="69">
        <f>SUM(M370:V370)</f>
        <v>13.5</v>
      </c>
      <c r="X370" s="70">
        <v>50</v>
      </c>
      <c r="Y370" s="71">
        <f>W370/X370</f>
        <v>0.27</v>
      </c>
      <c r="Z370" s="64" t="str">
        <f>IF(W370&gt;75%*X370,"Победитель",IF(W370&gt;50%*X370,"Призёр","Участник"))</f>
        <v>Участник</v>
      </c>
    </row>
    <row r="371" spans="1:26" x14ac:dyDescent="0.35">
      <c r="A371" s="64">
        <v>365</v>
      </c>
      <c r="B371" s="24" t="s">
        <v>8</v>
      </c>
      <c r="C371" s="24" t="s">
        <v>1388</v>
      </c>
      <c r="D371" s="24" t="s">
        <v>51</v>
      </c>
      <c r="E371" s="24" t="s">
        <v>246</v>
      </c>
      <c r="F371" s="65" t="str">
        <f>LEFT(C371,1)</f>
        <v>К</v>
      </c>
      <c r="G371" s="65" t="str">
        <f>LEFT(D371,1)</f>
        <v>Д</v>
      </c>
      <c r="H371" s="65" t="str">
        <f>LEFT(E371,1)</f>
        <v>М</v>
      </c>
      <c r="I371" s="24">
        <v>764206</v>
      </c>
      <c r="J371" s="66">
        <v>5</v>
      </c>
      <c r="K371" s="24" t="s">
        <v>1389</v>
      </c>
      <c r="L371" s="67" t="s">
        <v>25</v>
      </c>
      <c r="M371" s="68">
        <v>5</v>
      </c>
      <c r="N371" s="68">
        <v>2.5</v>
      </c>
      <c r="O371" s="68">
        <v>2</v>
      </c>
      <c r="P371" s="68">
        <v>4</v>
      </c>
      <c r="Q371" s="68">
        <v>0</v>
      </c>
      <c r="R371" s="68"/>
      <c r="S371" s="68"/>
      <c r="T371" s="68"/>
      <c r="U371" s="68"/>
      <c r="V371" s="68"/>
      <c r="W371" s="69">
        <f>SUM(M371:V371)</f>
        <v>13.5</v>
      </c>
      <c r="X371" s="70">
        <v>50</v>
      </c>
      <c r="Y371" s="71">
        <f>W371/X371</f>
        <v>0.27</v>
      </c>
      <c r="Z371" s="64" t="str">
        <f>IF(W371&gt;75%*X371,"Победитель",IF(W371&gt;50%*X371,"Призёр","Участник"))</f>
        <v>Участник</v>
      </c>
    </row>
    <row r="372" spans="1:26" x14ac:dyDescent="0.35">
      <c r="A372" s="64">
        <v>366</v>
      </c>
      <c r="B372" s="24" t="s">
        <v>35</v>
      </c>
      <c r="C372" s="24" t="s">
        <v>883</v>
      </c>
      <c r="D372" s="24" t="s">
        <v>82</v>
      </c>
      <c r="E372" s="24" t="s">
        <v>77</v>
      </c>
      <c r="F372" s="65" t="str">
        <f>LEFT(C372,1)</f>
        <v>Б</v>
      </c>
      <c r="G372" s="65" t="str">
        <f>LEFT(D372,1)</f>
        <v>Н</v>
      </c>
      <c r="H372" s="65" t="str">
        <f>LEFT(E372,1)</f>
        <v>А</v>
      </c>
      <c r="I372" s="24">
        <v>763118</v>
      </c>
      <c r="J372" s="66">
        <v>5</v>
      </c>
      <c r="K372" s="24" t="s">
        <v>715</v>
      </c>
      <c r="L372" s="67" t="s">
        <v>25</v>
      </c>
      <c r="M372" s="68">
        <v>3</v>
      </c>
      <c r="N372" s="68">
        <v>4</v>
      </c>
      <c r="O372" s="68">
        <v>1</v>
      </c>
      <c r="P372" s="68">
        <v>3</v>
      </c>
      <c r="Q372" s="68">
        <v>2</v>
      </c>
      <c r="R372" s="68"/>
      <c r="S372" s="68"/>
      <c r="T372" s="68"/>
      <c r="U372" s="68"/>
      <c r="V372" s="68"/>
      <c r="W372" s="69">
        <f>SUM(M372:V372)</f>
        <v>13</v>
      </c>
      <c r="X372" s="70">
        <v>50</v>
      </c>
      <c r="Y372" s="71">
        <f>W372/X372</f>
        <v>0.26</v>
      </c>
      <c r="Z372" s="64" t="str">
        <f>IF(W372&gt;75%*X372,"Победитель",IF(W372&gt;50%*X372,"Призёр","Участник"))</f>
        <v>Участник</v>
      </c>
    </row>
    <row r="373" spans="1:26" x14ac:dyDescent="0.35">
      <c r="A373" s="64">
        <v>367</v>
      </c>
      <c r="B373" s="24" t="s">
        <v>8</v>
      </c>
      <c r="C373" s="24" t="s">
        <v>728</v>
      </c>
      <c r="D373" s="24" t="s">
        <v>196</v>
      </c>
      <c r="E373" s="24" t="s">
        <v>67</v>
      </c>
      <c r="F373" s="65" t="str">
        <f>LEFT(C373,1)</f>
        <v>Н</v>
      </c>
      <c r="G373" s="65" t="str">
        <f>LEFT(D373,1)</f>
        <v>К</v>
      </c>
      <c r="H373" s="65" t="str">
        <f>LEFT(E373,1)</f>
        <v>Ю</v>
      </c>
      <c r="I373" s="31">
        <v>763113</v>
      </c>
      <c r="J373" s="66">
        <v>5</v>
      </c>
      <c r="K373" s="24" t="s">
        <v>717</v>
      </c>
      <c r="L373" s="67" t="s">
        <v>25</v>
      </c>
      <c r="M373" s="68">
        <v>4.5</v>
      </c>
      <c r="N373" s="68">
        <v>0</v>
      </c>
      <c r="O373" s="68">
        <v>0</v>
      </c>
      <c r="P373" s="68">
        <v>2</v>
      </c>
      <c r="Q373" s="68">
        <v>2</v>
      </c>
      <c r="R373" s="68">
        <v>2</v>
      </c>
      <c r="S373" s="68">
        <v>2</v>
      </c>
      <c r="T373" s="68">
        <v>0</v>
      </c>
      <c r="U373" s="68">
        <v>0</v>
      </c>
      <c r="V373" s="68">
        <v>0</v>
      </c>
      <c r="W373" s="69">
        <f>SUM(M373:V373)</f>
        <v>12.5</v>
      </c>
      <c r="X373" s="70">
        <v>50</v>
      </c>
      <c r="Y373" s="71">
        <f>W373/X373</f>
        <v>0.25</v>
      </c>
      <c r="Z373" s="64" t="str">
        <f>IF(W373&gt;75%*X373,"Победитель",IF(W373&gt;50%*X373,"Призёр","Участник"))</f>
        <v>Участник</v>
      </c>
    </row>
    <row r="374" spans="1:26" x14ac:dyDescent="0.35">
      <c r="A374" s="64">
        <v>368</v>
      </c>
      <c r="B374" s="24" t="s">
        <v>35</v>
      </c>
      <c r="C374" s="24" t="s">
        <v>881</v>
      </c>
      <c r="D374" s="24" t="s">
        <v>222</v>
      </c>
      <c r="E374" s="24" t="s">
        <v>149</v>
      </c>
      <c r="F374" s="65" t="str">
        <f>LEFT(C374,1)</f>
        <v>Г</v>
      </c>
      <c r="G374" s="65" t="str">
        <f>LEFT(D374,1)</f>
        <v>П</v>
      </c>
      <c r="H374" s="65" t="str">
        <f>LEFT(E374,1)</f>
        <v>Д</v>
      </c>
      <c r="I374" s="24">
        <v>763118</v>
      </c>
      <c r="J374" s="66">
        <v>5</v>
      </c>
      <c r="K374" s="24" t="s">
        <v>710</v>
      </c>
      <c r="L374" s="67" t="s">
        <v>25</v>
      </c>
      <c r="M374" s="68">
        <v>4</v>
      </c>
      <c r="N374" s="68">
        <v>1</v>
      </c>
      <c r="O374" s="68">
        <v>0.5</v>
      </c>
      <c r="P374" s="68">
        <v>3</v>
      </c>
      <c r="Q374" s="68">
        <v>2</v>
      </c>
      <c r="R374" s="68"/>
      <c r="S374" s="68"/>
      <c r="T374" s="68"/>
      <c r="U374" s="68"/>
      <c r="V374" s="68"/>
      <c r="W374" s="69">
        <f>SUM(M374:V374)</f>
        <v>10.5</v>
      </c>
      <c r="X374" s="70">
        <v>50</v>
      </c>
      <c r="Y374" s="71">
        <f>W374/X374</f>
        <v>0.21</v>
      </c>
      <c r="Z374" s="64" t="str">
        <f>IF(W374&gt;75%*X374,"Победитель",IF(W374&gt;50%*X374,"Призёр","Участник"))</f>
        <v>Участник</v>
      </c>
    </row>
    <row r="375" spans="1:26" x14ac:dyDescent="0.35">
      <c r="A375" s="64">
        <v>369</v>
      </c>
      <c r="B375" s="24" t="s">
        <v>8</v>
      </c>
      <c r="C375" s="24" t="s">
        <v>1380</v>
      </c>
      <c r="D375" s="24" t="s">
        <v>51</v>
      </c>
      <c r="E375" s="24" t="s">
        <v>1061</v>
      </c>
      <c r="F375" s="65" t="str">
        <f>LEFT(C375,1)</f>
        <v>М</v>
      </c>
      <c r="G375" s="65" t="str">
        <f>LEFT(D375,1)</f>
        <v>Д</v>
      </c>
      <c r="H375" s="65" t="str">
        <f>LEFT(E375,1)</f>
        <v>Г</v>
      </c>
      <c r="I375" s="24">
        <v>764206</v>
      </c>
      <c r="J375" s="66">
        <v>5</v>
      </c>
      <c r="K375" s="24" t="s">
        <v>1381</v>
      </c>
      <c r="L375" s="67" t="s">
        <v>25</v>
      </c>
      <c r="M375" s="68">
        <v>4.5</v>
      </c>
      <c r="N375" s="68">
        <v>2</v>
      </c>
      <c r="O375" s="68">
        <v>3</v>
      </c>
      <c r="P375" s="68">
        <v>0</v>
      </c>
      <c r="Q375" s="68">
        <v>0</v>
      </c>
      <c r="R375" s="68"/>
      <c r="S375" s="68"/>
      <c r="T375" s="68"/>
      <c r="U375" s="68"/>
      <c r="V375" s="68"/>
      <c r="W375" s="69">
        <f>SUM(M375:V375)</f>
        <v>9.5</v>
      </c>
      <c r="X375" s="70">
        <v>50</v>
      </c>
      <c r="Y375" s="71">
        <f>W375/X375</f>
        <v>0.19</v>
      </c>
      <c r="Z375" s="64" t="str">
        <f>IF(W375&gt;75%*X375,"Победитель",IF(W375&gt;50%*X375,"Призёр","Участник"))</f>
        <v>Участник</v>
      </c>
    </row>
    <row r="376" spans="1:26" x14ac:dyDescent="0.35">
      <c r="A376" s="64">
        <v>370</v>
      </c>
      <c r="B376" s="24" t="s">
        <v>8</v>
      </c>
      <c r="C376" s="24" t="s">
        <v>1136</v>
      </c>
      <c r="D376" s="24" t="s">
        <v>641</v>
      </c>
      <c r="E376" s="24" t="s">
        <v>30</v>
      </c>
      <c r="F376" s="65" t="str">
        <f>LEFT(C376,1)</f>
        <v>К</v>
      </c>
      <c r="G376" s="65" t="str">
        <f>LEFT(D376,1)</f>
        <v>П</v>
      </c>
      <c r="H376" s="65" t="str">
        <f>LEFT(E376,1)</f>
        <v>С</v>
      </c>
      <c r="I376" s="24">
        <v>764201</v>
      </c>
      <c r="J376" s="66">
        <v>5</v>
      </c>
      <c r="K376" s="24" t="s">
        <v>742</v>
      </c>
      <c r="L376" s="67" t="s">
        <v>25</v>
      </c>
      <c r="M376" s="68">
        <v>4.5</v>
      </c>
      <c r="N376" s="68">
        <v>0</v>
      </c>
      <c r="O376" s="68">
        <v>0</v>
      </c>
      <c r="P376" s="68">
        <v>0</v>
      </c>
      <c r="Q376" s="68">
        <v>1</v>
      </c>
      <c r="R376" s="68">
        <v>0</v>
      </c>
      <c r="S376" s="68">
        <v>0</v>
      </c>
      <c r="T376" s="68">
        <v>0</v>
      </c>
      <c r="U376" s="68">
        <v>3</v>
      </c>
      <c r="V376" s="68">
        <v>0</v>
      </c>
      <c r="W376" s="69">
        <f>SUM(M376:V376)</f>
        <v>8.5</v>
      </c>
      <c r="X376" s="70">
        <v>50</v>
      </c>
      <c r="Y376" s="71">
        <f>W376/X376</f>
        <v>0.17</v>
      </c>
      <c r="Z376" s="64" t="str">
        <f>IF(W376&gt;75%*X376,"Победитель",IF(W376&gt;50%*X376,"Призёр","Участник"))</f>
        <v>Участник</v>
      </c>
    </row>
    <row r="377" spans="1:26" x14ac:dyDescent="0.35">
      <c r="A377" s="64">
        <v>371</v>
      </c>
      <c r="B377" s="24" t="s">
        <v>8</v>
      </c>
      <c r="C377" s="24" t="s">
        <v>482</v>
      </c>
      <c r="D377" s="24" t="s">
        <v>102</v>
      </c>
      <c r="E377" s="24" t="s">
        <v>288</v>
      </c>
      <c r="F377" s="65" t="str">
        <f>LEFT(C377,1)</f>
        <v>С</v>
      </c>
      <c r="G377" s="65" t="str">
        <f>LEFT(D377,1)</f>
        <v>Е</v>
      </c>
      <c r="H377" s="65" t="str">
        <f>LEFT(E377,1)</f>
        <v>А</v>
      </c>
      <c r="I377" s="24">
        <v>764204</v>
      </c>
      <c r="J377" s="66">
        <v>6</v>
      </c>
      <c r="K377" s="24" t="s">
        <v>483</v>
      </c>
      <c r="L377" s="67" t="s">
        <v>25</v>
      </c>
      <c r="M377" s="68">
        <v>5</v>
      </c>
      <c r="N377" s="68">
        <v>4</v>
      </c>
      <c r="O377" s="68">
        <v>1</v>
      </c>
      <c r="P377" s="68">
        <v>5</v>
      </c>
      <c r="Q377" s="68">
        <v>8</v>
      </c>
      <c r="R377" s="68">
        <v>5</v>
      </c>
      <c r="S377" s="68">
        <v>5</v>
      </c>
      <c r="T377" s="68">
        <v>4</v>
      </c>
      <c r="U377" s="68">
        <v>3</v>
      </c>
      <c r="V377" s="68"/>
      <c r="W377" s="69">
        <f>SUM(M377:V377)</f>
        <v>40</v>
      </c>
      <c r="X377" s="70">
        <v>50</v>
      </c>
      <c r="Y377" s="71">
        <f>W377/X377</f>
        <v>0.8</v>
      </c>
      <c r="Z377" s="64" t="str">
        <f>IF(W377&gt;75%*X377,"Победитель",IF(W377&gt;50%*X377,"Призёр","Участник"))</f>
        <v>Победитель</v>
      </c>
    </row>
    <row r="378" spans="1:26" x14ac:dyDescent="0.35">
      <c r="A378" s="64">
        <v>372</v>
      </c>
      <c r="B378" s="24" t="s">
        <v>8</v>
      </c>
      <c r="C378" s="24" t="s">
        <v>399</v>
      </c>
      <c r="D378" s="24" t="s">
        <v>174</v>
      </c>
      <c r="E378" s="24" t="s">
        <v>92</v>
      </c>
      <c r="F378" s="65" t="str">
        <f>LEFT(C378,1)</f>
        <v>Н</v>
      </c>
      <c r="G378" s="65" t="str">
        <f>LEFT(D378,1)</f>
        <v>А</v>
      </c>
      <c r="H378" s="65" t="str">
        <f>LEFT(E378,1)</f>
        <v>Д</v>
      </c>
      <c r="I378" s="24">
        <v>764207</v>
      </c>
      <c r="J378" s="66">
        <v>6</v>
      </c>
      <c r="K378" s="24" t="s">
        <v>758</v>
      </c>
      <c r="L378" s="67" t="s">
        <v>25</v>
      </c>
      <c r="M378" s="68">
        <v>5</v>
      </c>
      <c r="N378" s="68">
        <v>5</v>
      </c>
      <c r="O378" s="68">
        <v>2</v>
      </c>
      <c r="P378" s="68">
        <v>5</v>
      </c>
      <c r="Q378" s="68">
        <v>9</v>
      </c>
      <c r="R378" s="68">
        <v>1</v>
      </c>
      <c r="S378" s="68">
        <v>5</v>
      </c>
      <c r="T378" s="68">
        <v>4</v>
      </c>
      <c r="U378" s="68">
        <v>4</v>
      </c>
      <c r="V378" s="68"/>
      <c r="W378" s="69">
        <f>SUM(M378:V378)</f>
        <v>40</v>
      </c>
      <c r="X378" s="70">
        <v>50</v>
      </c>
      <c r="Y378" s="71">
        <f>W378/X378</f>
        <v>0.8</v>
      </c>
      <c r="Z378" s="64" t="str">
        <f>IF(W378&gt;75%*X378,"Победитель",IF(W378&gt;50%*X378,"Призёр","Участник"))</f>
        <v>Победитель</v>
      </c>
    </row>
    <row r="379" spans="1:26" x14ac:dyDescent="0.35">
      <c r="A379" s="64">
        <v>373</v>
      </c>
      <c r="B379" s="24" t="s">
        <v>8</v>
      </c>
      <c r="C379" s="24" t="s">
        <v>1086</v>
      </c>
      <c r="D379" s="24" t="s">
        <v>739</v>
      </c>
      <c r="E379" s="24" t="s">
        <v>219</v>
      </c>
      <c r="F379" s="65" t="str">
        <f>LEFT(C379,1)</f>
        <v>А</v>
      </c>
      <c r="G379" s="65" t="str">
        <f>LEFT(D379,1)</f>
        <v>Т</v>
      </c>
      <c r="H379" s="65" t="str">
        <f>LEFT(E379,1)</f>
        <v>Е</v>
      </c>
      <c r="I379" s="72">
        <v>766105</v>
      </c>
      <c r="J379" s="66">
        <v>6</v>
      </c>
      <c r="K379" s="24" t="s">
        <v>776</v>
      </c>
      <c r="L379" s="67" t="s">
        <v>25</v>
      </c>
      <c r="M379" s="68">
        <v>5</v>
      </c>
      <c r="N379" s="68">
        <v>5</v>
      </c>
      <c r="O379" s="68">
        <v>3</v>
      </c>
      <c r="P379" s="68">
        <v>5</v>
      </c>
      <c r="Q379" s="68">
        <v>5</v>
      </c>
      <c r="R379" s="68">
        <v>3</v>
      </c>
      <c r="S379" s="68">
        <v>5</v>
      </c>
      <c r="T379" s="68">
        <v>5</v>
      </c>
      <c r="U379" s="68">
        <v>4</v>
      </c>
      <c r="V379" s="68"/>
      <c r="W379" s="69">
        <f>SUM(M379:V379)</f>
        <v>40</v>
      </c>
      <c r="X379" s="70">
        <v>50</v>
      </c>
      <c r="Y379" s="71">
        <f>W379/X379</f>
        <v>0.8</v>
      </c>
      <c r="Z379" s="64" t="str">
        <f>IF(W379&gt;75%*X379,"Победитель",IF(W379&gt;50%*X379,"Призёр","Участник"))</f>
        <v>Победитель</v>
      </c>
    </row>
    <row r="380" spans="1:26" x14ac:dyDescent="0.35">
      <c r="A380" s="64">
        <v>374</v>
      </c>
      <c r="B380" s="24" t="s">
        <v>8</v>
      </c>
      <c r="C380" s="24" t="s">
        <v>1035</v>
      </c>
      <c r="D380" s="24" t="s">
        <v>306</v>
      </c>
      <c r="E380" s="24" t="s">
        <v>288</v>
      </c>
      <c r="F380" s="65" t="str">
        <f>LEFT(C380,1)</f>
        <v>С</v>
      </c>
      <c r="G380" s="65" t="str">
        <f>LEFT(D380,1)</f>
        <v>А</v>
      </c>
      <c r="H380" s="65" t="str">
        <f>LEFT(E380,1)</f>
        <v>А</v>
      </c>
      <c r="I380" s="24">
        <v>763103</v>
      </c>
      <c r="J380" s="66">
        <v>6</v>
      </c>
      <c r="K380" s="24" t="s">
        <v>752</v>
      </c>
      <c r="L380" s="67" t="s">
        <v>25</v>
      </c>
      <c r="M380" s="68">
        <v>10</v>
      </c>
      <c r="N380" s="68">
        <v>9</v>
      </c>
      <c r="O380" s="68">
        <v>5</v>
      </c>
      <c r="P380" s="68">
        <v>10</v>
      </c>
      <c r="Q380" s="68">
        <v>5</v>
      </c>
      <c r="R380" s="68"/>
      <c r="S380" s="68"/>
      <c r="T380" s="68"/>
      <c r="U380" s="68"/>
      <c r="V380" s="68"/>
      <c r="W380" s="69">
        <f>SUM(M380:V380)</f>
        <v>39</v>
      </c>
      <c r="X380" s="70">
        <v>50</v>
      </c>
      <c r="Y380" s="71">
        <f>W380/X380</f>
        <v>0.78</v>
      </c>
      <c r="Z380" s="64" t="str">
        <f>IF(W380&gt;75%*X380,"Победитель",IF(W380&gt;50%*X380,"Призёр","Участник"))</f>
        <v>Победитель</v>
      </c>
    </row>
    <row r="381" spans="1:26" x14ac:dyDescent="0.35">
      <c r="A381" s="64">
        <v>375</v>
      </c>
      <c r="B381" s="24" t="s">
        <v>8</v>
      </c>
      <c r="C381" s="24" t="s">
        <v>1036</v>
      </c>
      <c r="D381" s="24" t="s">
        <v>1037</v>
      </c>
      <c r="E381" s="24" t="s">
        <v>1038</v>
      </c>
      <c r="F381" s="65" t="str">
        <f>LEFT(C381,1)</f>
        <v>С</v>
      </c>
      <c r="G381" s="65" t="str">
        <f>LEFT(D381,1)</f>
        <v>Л</v>
      </c>
      <c r="H381" s="65" t="str">
        <f>LEFT(E381,1)</f>
        <v>Ф</v>
      </c>
      <c r="I381" s="24">
        <v>763103</v>
      </c>
      <c r="J381" s="66">
        <v>6</v>
      </c>
      <c r="K381" s="24" t="s">
        <v>764</v>
      </c>
      <c r="L381" s="67" t="s">
        <v>25</v>
      </c>
      <c r="M381" s="68">
        <v>10</v>
      </c>
      <c r="N381" s="68">
        <v>10</v>
      </c>
      <c r="O381" s="68">
        <v>5</v>
      </c>
      <c r="P381" s="68">
        <v>9</v>
      </c>
      <c r="Q381" s="68">
        <v>5</v>
      </c>
      <c r="R381" s="68"/>
      <c r="S381" s="68"/>
      <c r="T381" s="68"/>
      <c r="U381" s="68"/>
      <c r="V381" s="68"/>
      <c r="W381" s="69">
        <f>SUM(M381:V381)</f>
        <v>39</v>
      </c>
      <c r="X381" s="70">
        <v>50</v>
      </c>
      <c r="Y381" s="71">
        <f>W381/X381</f>
        <v>0.78</v>
      </c>
      <c r="Z381" s="64" t="str">
        <f>IF(W381&gt;75%*X381,"Победитель",IF(W381&gt;50%*X381,"Призёр","Участник"))</f>
        <v>Победитель</v>
      </c>
    </row>
    <row r="382" spans="1:26" x14ac:dyDescent="0.35">
      <c r="A382" s="64">
        <v>376</v>
      </c>
      <c r="B382" s="24" t="s">
        <v>35</v>
      </c>
      <c r="C382" s="24" t="s">
        <v>1165</v>
      </c>
      <c r="D382" s="24" t="s">
        <v>696</v>
      </c>
      <c r="E382" s="24" t="s">
        <v>213</v>
      </c>
      <c r="F382" s="65" t="str">
        <f>LEFT(C382,1)</f>
        <v>З</v>
      </c>
      <c r="G382" s="65" t="str">
        <f>LEFT(D382,1)</f>
        <v>С</v>
      </c>
      <c r="H382" s="65" t="str">
        <f>LEFT(E382,1)</f>
        <v>А</v>
      </c>
      <c r="I382" s="24">
        <v>764201</v>
      </c>
      <c r="J382" s="66">
        <v>6</v>
      </c>
      <c r="K382" s="24" t="s">
        <v>757</v>
      </c>
      <c r="L382" s="67" t="s">
        <v>25</v>
      </c>
      <c r="M382" s="68">
        <v>3</v>
      </c>
      <c r="N382" s="68">
        <v>4</v>
      </c>
      <c r="O382" s="68">
        <v>3</v>
      </c>
      <c r="P382" s="68">
        <v>5</v>
      </c>
      <c r="Q382" s="68">
        <v>7</v>
      </c>
      <c r="R382" s="68">
        <v>3</v>
      </c>
      <c r="S382" s="68">
        <v>5</v>
      </c>
      <c r="T382" s="68">
        <v>5</v>
      </c>
      <c r="U382" s="68">
        <v>4</v>
      </c>
      <c r="V382" s="68"/>
      <c r="W382" s="69">
        <f>SUM(M382:V382)</f>
        <v>39</v>
      </c>
      <c r="X382" s="70">
        <v>50</v>
      </c>
      <c r="Y382" s="71">
        <f>W382/X382</f>
        <v>0.78</v>
      </c>
      <c r="Z382" s="64" t="str">
        <f>IF(W382&gt;75%*X382,"Победитель",IF(W382&gt;50%*X382,"Призёр","Участник"))</f>
        <v>Победитель</v>
      </c>
    </row>
    <row r="383" spans="1:26" x14ac:dyDescent="0.35">
      <c r="A383" s="64">
        <v>377</v>
      </c>
      <c r="B383" s="24" t="s">
        <v>35</v>
      </c>
      <c r="C383" s="24" t="s">
        <v>771</v>
      </c>
      <c r="D383" s="24" t="s">
        <v>772</v>
      </c>
      <c r="E383" s="24" t="s">
        <v>500</v>
      </c>
      <c r="F383" s="65" t="str">
        <f>LEFT(C383,1)</f>
        <v>Ф</v>
      </c>
      <c r="G383" s="65" t="str">
        <f>LEFT(D383,1)</f>
        <v>Р</v>
      </c>
      <c r="H383" s="65" t="str">
        <f>LEFT(E383,1)</f>
        <v>И</v>
      </c>
      <c r="I383" s="24">
        <v>764207</v>
      </c>
      <c r="J383" s="66">
        <v>6</v>
      </c>
      <c r="K383" s="24" t="s">
        <v>773</v>
      </c>
      <c r="L383" s="67" t="s">
        <v>25</v>
      </c>
      <c r="M383" s="68">
        <v>3</v>
      </c>
      <c r="N383" s="68">
        <v>5</v>
      </c>
      <c r="O383" s="68">
        <v>4.5</v>
      </c>
      <c r="P383" s="68">
        <v>5</v>
      </c>
      <c r="Q383" s="68">
        <v>8</v>
      </c>
      <c r="R383" s="68">
        <v>0</v>
      </c>
      <c r="S383" s="68">
        <v>5</v>
      </c>
      <c r="T383" s="68">
        <v>3</v>
      </c>
      <c r="U383" s="68">
        <v>4</v>
      </c>
      <c r="V383" s="68"/>
      <c r="W383" s="69">
        <f>SUM(M383:V383)</f>
        <v>37.5</v>
      </c>
      <c r="X383" s="70">
        <v>50</v>
      </c>
      <c r="Y383" s="71">
        <f>W383/X383</f>
        <v>0.75</v>
      </c>
      <c r="Z383" s="64" t="str">
        <f>IF(W383&gt;75%*X383,"Победитель",IF(W383&gt;50%*X383,"Призёр","Участник"))</f>
        <v>Призёр</v>
      </c>
    </row>
    <row r="384" spans="1:26" x14ac:dyDescent="0.35">
      <c r="A384" s="64">
        <v>378</v>
      </c>
      <c r="B384" s="24" t="s">
        <v>8</v>
      </c>
      <c r="C384" s="24" t="s">
        <v>1087</v>
      </c>
      <c r="D384" s="24" t="s">
        <v>102</v>
      </c>
      <c r="E384" s="24" t="s">
        <v>92</v>
      </c>
      <c r="F384" s="65" t="str">
        <f>LEFT(C384,1)</f>
        <v>К</v>
      </c>
      <c r="G384" s="65" t="str">
        <f>LEFT(D384,1)</f>
        <v>Е</v>
      </c>
      <c r="H384" s="65" t="str">
        <f>LEFT(E384,1)</f>
        <v>Д</v>
      </c>
      <c r="I384" s="72">
        <v>766105</v>
      </c>
      <c r="J384" s="13">
        <v>6</v>
      </c>
      <c r="K384" s="24" t="s">
        <v>769</v>
      </c>
      <c r="L384" s="67" t="s">
        <v>25</v>
      </c>
      <c r="M384" s="68">
        <v>3</v>
      </c>
      <c r="N384" s="68">
        <v>5</v>
      </c>
      <c r="O384" s="68">
        <v>3</v>
      </c>
      <c r="P384" s="68">
        <v>5</v>
      </c>
      <c r="Q384" s="68">
        <v>5</v>
      </c>
      <c r="R384" s="68">
        <v>2</v>
      </c>
      <c r="S384" s="68">
        <v>5</v>
      </c>
      <c r="T384" s="68">
        <v>5</v>
      </c>
      <c r="U384" s="68">
        <v>4</v>
      </c>
      <c r="V384" s="68"/>
      <c r="W384" s="69">
        <f>SUM(M384:V384)</f>
        <v>37</v>
      </c>
      <c r="X384" s="70">
        <v>50</v>
      </c>
      <c r="Y384" s="71">
        <f>W384/X384</f>
        <v>0.74</v>
      </c>
      <c r="Z384" s="64" t="str">
        <f>IF(W384&gt;75%*X384,"Победитель",IF(W384&gt;50%*X384,"Призёр","Участник"))</f>
        <v>Призёр</v>
      </c>
    </row>
    <row r="385" spans="1:26" x14ac:dyDescent="0.35">
      <c r="A385" s="64">
        <v>379</v>
      </c>
      <c r="B385" s="24" t="s">
        <v>35</v>
      </c>
      <c r="C385" s="24" t="s">
        <v>1396</v>
      </c>
      <c r="D385" s="24" t="s">
        <v>294</v>
      </c>
      <c r="E385" s="24" t="s">
        <v>1397</v>
      </c>
      <c r="F385" s="65" t="str">
        <f>LEFT(C385,1)</f>
        <v>С</v>
      </c>
      <c r="G385" s="65" t="str">
        <f>LEFT(D385,1)</f>
        <v>Г</v>
      </c>
      <c r="H385" s="65" t="str">
        <f>LEFT(E385,1)</f>
        <v>Д</v>
      </c>
      <c r="I385" s="24">
        <v>764206</v>
      </c>
      <c r="J385" s="66">
        <v>6</v>
      </c>
      <c r="K385" s="24" t="s">
        <v>1398</v>
      </c>
      <c r="L385" s="67" t="s">
        <v>25</v>
      </c>
      <c r="M385" s="68">
        <v>8</v>
      </c>
      <c r="N385" s="68">
        <v>10</v>
      </c>
      <c r="O385" s="68">
        <v>10</v>
      </c>
      <c r="P385" s="68">
        <v>5</v>
      </c>
      <c r="Q385" s="68">
        <v>4</v>
      </c>
      <c r="R385" s="68"/>
      <c r="S385" s="68"/>
      <c r="T385" s="68"/>
      <c r="U385" s="68"/>
      <c r="V385" s="68"/>
      <c r="W385" s="69">
        <f>SUM(M385:V385)</f>
        <v>37</v>
      </c>
      <c r="X385" s="70">
        <v>50</v>
      </c>
      <c r="Y385" s="71">
        <f>W385/X385</f>
        <v>0.74</v>
      </c>
      <c r="Z385" s="64" t="str">
        <f>IF(W385&gt;75%*X385,"Победитель",IF(W385&gt;50%*X385,"Призёр","Участник"))</f>
        <v>Призёр</v>
      </c>
    </row>
    <row r="386" spans="1:26" x14ac:dyDescent="0.35">
      <c r="A386" s="64">
        <v>380</v>
      </c>
      <c r="B386" s="24" t="s">
        <v>35</v>
      </c>
      <c r="C386" s="24" t="s">
        <v>1154</v>
      </c>
      <c r="D386" s="24" t="s">
        <v>76</v>
      </c>
      <c r="E386" s="24" t="s">
        <v>377</v>
      </c>
      <c r="F386" s="65" t="str">
        <f>LEFT(C386,1)</f>
        <v>С</v>
      </c>
      <c r="G386" s="65" t="str">
        <f>LEFT(D386,1)</f>
        <v>Д</v>
      </c>
      <c r="H386" s="65" t="str">
        <f>LEFT(E386,1)</f>
        <v>Р</v>
      </c>
      <c r="I386" s="24">
        <v>764201</v>
      </c>
      <c r="J386" s="66">
        <v>6</v>
      </c>
      <c r="K386" s="24" t="s">
        <v>764</v>
      </c>
      <c r="L386" s="67" t="s">
        <v>25</v>
      </c>
      <c r="M386" s="68">
        <v>3</v>
      </c>
      <c r="N386" s="68">
        <v>3</v>
      </c>
      <c r="O386" s="68">
        <v>2.5</v>
      </c>
      <c r="P386" s="68">
        <v>5</v>
      </c>
      <c r="Q386" s="68">
        <v>6</v>
      </c>
      <c r="R386" s="68">
        <v>1</v>
      </c>
      <c r="S386" s="68">
        <v>4</v>
      </c>
      <c r="T386" s="68">
        <v>8</v>
      </c>
      <c r="U386" s="68">
        <v>4</v>
      </c>
      <c r="V386" s="68"/>
      <c r="W386" s="69">
        <f>SUM(M386:V386)</f>
        <v>36.5</v>
      </c>
      <c r="X386" s="70">
        <v>50</v>
      </c>
      <c r="Y386" s="71">
        <f>W386/X386</f>
        <v>0.73</v>
      </c>
      <c r="Z386" s="64" t="str">
        <f>IF(W386&gt;75%*X386,"Победитель",IF(W386&gt;50%*X386,"Призёр","Участник"))</f>
        <v>Призёр</v>
      </c>
    </row>
    <row r="387" spans="1:26" x14ac:dyDescent="0.35">
      <c r="A387" s="64">
        <v>381</v>
      </c>
      <c r="B387" s="24" t="s">
        <v>8</v>
      </c>
      <c r="C387" s="24" t="s">
        <v>1127</v>
      </c>
      <c r="D387" s="24" t="s">
        <v>291</v>
      </c>
      <c r="E387" s="24" t="s">
        <v>1162</v>
      </c>
      <c r="F387" s="65" t="str">
        <f>LEFT(C387,1)</f>
        <v>М</v>
      </c>
      <c r="G387" s="65" t="str">
        <f>LEFT(D387,1)</f>
        <v>Е</v>
      </c>
      <c r="H387" s="65" t="str">
        <f>LEFT(E387,1)</f>
        <v>Е</v>
      </c>
      <c r="I387" s="24">
        <v>764201</v>
      </c>
      <c r="J387" s="66">
        <v>6</v>
      </c>
      <c r="K387" s="24" t="s">
        <v>776</v>
      </c>
      <c r="L387" s="67" t="s">
        <v>25</v>
      </c>
      <c r="M387" s="68">
        <v>4</v>
      </c>
      <c r="N387" s="68">
        <v>3.5</v>
      </c>
      <c r="O387" s="68">
        <v>0</v>
      </c>
      <c r="P387" s="68">
        <v>4</v>
      </c>
      <c r="Q387" s="68">
        <v>5</v>
      </c>
      <c r="R387" s="68">
        <v>6</v>
      </c>
      <c r="S387" s="68">
        <v>5</v>
      </c>
      <c r="T387" s="68">
        <v>5</v>
      </c>
      <c r="U387" s="68">
        <v>4</v>
      </c>
      <c r="V387" s="68"/>
      <c r="W387" s="69">
        <f>SUM(M387:V387)</f>
        <v>36.5</v>
      </c>
      <c r="X387" s="70">
        <v>50</v>
      </c>
      <c r="Y387" s="71">
        <f>W387/X387</f>
        <v>0.73</v>
      </c>
      <c r="Z387" s="64" t="str">
        <f>IF(W387&gt;75%*X387,"Победитель",IF(W387&gt;50%*X387,"Призёр","Участник"))</f>
        <v>Призёр</v>
      </c>
    </row>
    <row r="388" spans="1:26" x14ac:dyDescent="0.35">
      <c r="A388" s="64">
        <v>382</v>
      </c>
      <c r="B388" s="24" t="s">
        <v>8</v>
      </c>
      <c r="C388" s="24" t="s">
        <v>950</v>
      </c>
      <c r="D388" s="24" t="s">
        <v>951</v>
      </c>
      <c r="E388" s="24" t="s">
        <v>41</v>
      </c>
      <c r="F388" s="65" t="str">
        <f>LEFT(C388,1)</f>
        <v>П</v>
      </c>
      <c r="G388" s="65" t="str">
        <f>LEFT(D388,1)</f>
        <v>Л</v>
      </c>
      <c r="H388" s="65" t="str">
        <f>LEFT(E388,1)</f>
        <v>А</v>
      </c>
      <c r="I388" s="24">
        <v>764202</v>
      </c>
      <c r="J388" s="66">
        <v>6</v>
      </c>
      <c r="K388" s="24" t="s">
        <v>762</v>
      </c>
      <c r="L388" s="67" t="s">
        <v>25</v>
      </c>
      <c r="M388" s="68">
        <v>5</v>
      </c>
      <c r="N388" s="68">
        <v>4.5</v>
      </c>
      <c r="O388" s="68">
        <v>0.5</v>
      </c>
      <c r="P388" s="68">
        <v>5</v>
      </c>
      <c r="Q388" s="68">
        <v>6</v>
      </c>
      <c r="R388" s="68">
        <v>1</v>
      </c>
      <c r="S388" s="68">
        <v>5</v>
      </c>
      <c r="T388" s="68">
        <v>4</v>
      </c>
      <c r="U388" s="68">
        <v>4</v>
      </c>
      <c r="V388" s="68"/>
      <c r="W388" s="69">
        <f>SUM(M388:V388)</f>
        <v>35</v>
      </c>
      <c r="X388" s="70">
        <v>50</v>
      </c>
      <c r="Y388" s="71">
        <f>W388/X388</f>
        <v>0.7</v>
      </c>
      <c r="Z388" s="64" t="str">
        <f>IF(W388&gt;75%*X388,"Победитель",IF(W388&gt;50%*X388,"Призёр","Участник"))</f>
        <v>Призёр</v>
      </c>
    </row>
    <row r="389" spans="1:26" x14ac:dyDescent="0.35">
      <c r="A389" s="64">
        <v>383</v>
      </c>
      <c r="B389" s="24" t="s">
        <v>8</v>
      </c>
      <c r="C389" s="24" t="s">
        <v>830</v>
      </c>
      <c r="D389" s="24" t="s">
        <v>641</v>
      </c>
      <c r="E389" s="24" t="s">
        <v>52</v>
      </c>
      <c r="F389" s="65" t="str">
        <f>LEFT(C389,1)</f>
        <v>В</v>
      </c>
      <c r="G389" s="65" t="str">
        <f>LEFT(D389,1)</f>
        <v>П</v>
      </c>
      <c r="H389" s="65" t="str">
        <f>LEFT(E389,1)</f>
        <v>И</v>
      </c>
      <c r="I389" s="24">
        <v>763103</v>
      </c>
      <c r="J389" s="66">
        <v>6</v>
      </c>
      <c r="K389" s="24" t="s">
        <v>750</v>
      </c>
      <c r="L389" s="67" t="s">
        <v>25</v>
      </c>
      <c r="M389" s="68">
        <v>10</v>
      </c>
      <c r="N389" s="68">
        <v>10</v>
      </c>
      <c r="O389" s="68">
        <v>0</v>
      </c>
      <c r="P389" s="68">
        <v>10</v>
      </c>
      <c r="Q389" s="68">
        <v>5</v>
      </c>
      <c r="R389" s="68"/>
      <c r="S389" s="68"/>
      <c r="T389" s="68"/>
      <c r="U389" s="68"/>
      <c r="V389" s="68"/>
      <c r="W389" s="69">
        <f>SUM(M389:V389)</f>
        <v>35</v>
      </c>
      <c r="X389" s="70">
        <v>50</v>
      </c>
      <c r="Y389" s="71">
        <f>W389/X389</f>
        <v>0.7</v>
      </c>
      <c r="Z389" s="64" t="str">
        <f>IF(W389&gt;75%*X389,"Победитель",IF(W389&gt;50%*X389,"Призёр","Участник"))</f>
        <v>Призёр</v>
      </c>
    </row>
    <row r="390" spans="1:26" x14ac:dyDescent="0.35">
      <c r="A390" s="64">
        <v>384</v>
      </c>
      <c r="B390" s="24" t="s">
        <v>35</v>
      </c>
      <c r="C390" s="24" t="s">
        <v>1271</v>
      </c>
      <c r="D390" s="24" t="s">
        <v>152</v>
      </c>
      <c r="E390" s="24" t="s">
        <v>73</v>
      </c>
      <c r="F390" s="65" t="str">
        <f>LEFT(C390,1)</f>
        <v>М</v>
      </c>
      <c r="G390" s="65" t="str">
        <f>LEFT(D390,1)</f>
        <v>М</v>
      </c>
      <c r="H390" s="65" t="str">
        <f>LEFT(E390,1)</f>
        <v>А</v>
      </c>
      <c r="I390" s="24">
        <v>764209</v>
      </c>
      <c r="J390" s="66">
        <v>6</v>
      </c>
      <c r="K390" s="24" t="s">
        <v>770</v>
      </c>
      <c r="L390" s="67" t="s">
        <v>25</v>
      </c>
      <c r="M390" s="68">
        <v>4</v>
      </c>
      <c r="N390" s="68">
        <v>0</v>
      </c>
      <c r="O390" s="68">
        <v>5</v>
      </c>
      <c r="P390" s="68">
        <v>5</v>
      </c>
      <c r="Q390" s="68">
        <v>7</v>
      </c>
      <c r="R390" s="68">
        <v>0</v>
      </c>
      <c r="S390" s="68">
        <v>5</v>
      </c>
      <c r="T390" s="68">
        <v>4</v>
      </c>
      <c r="U390" s="68">
        <v>5</v>
      </c>
      <c r="V390" s="68"/>
      <c r="W390" s="69">
        <f>SUM(M390:V390)</f>
        <v>35</v>
      </c>
      <c r="X390" s="70">
        <v>50</v>
      </c>
      <c r="Y390" s="71">
        <f>W390/X390</f>
        <v>0.7</v>
      </c>
      <c r="Z390" s="64" t="str">
        <f>IF(W390&gt;75%*X390,"Победитель",IF(W390&gt;50%*X390,"Призёр","Участник"))</f>
        <v>Призёр</v>
      </c>
    </row>
    <row r="391" spans="1:26" x14ac:dyDescent="0.35">
      <c r="A391" s="64">
        <v>385</v>
      </c>
      <c r="B391" s="24" t="s">
        <v>8</v>
      </c>
      <c r="C391" s="24" t="s">
        <v>761</v>
      </c>
      <c r="D391" s="24" t="s">
        <v>207</v>
      </c>
      <c r="E391" s="24" t="s">
        <v>67</v>
      </c>
      <c r="F391" s="65" t="str">
        <f>LEFT(C391,1)</f>
        <v>Б</v>
      </c>
      <c r="G391" s="65" t="str">
        <f>LEFT(D391,1)</f>
        <v>А</v>
      </c>
      <c r="H391" s="65" t="str">
        <f>LEFT(E391,1)</f>
        <v>Ю</v>
      </c>
      <c r="I391" s="24">
        <v>764207</v>
      </c>
      <c r="J391" s="66">
        <v>6</v>
      </c>
      <c r="K391" s="24" t="s">
        <v>762</v>
      </c>
      <c r="L391" s="67" t="s">
        <v>25</v>
      </c>
      <c r="M391" s="68">
        <v>5</v>
      </c>
      <c r="N391" s="68">
        <v>4.5</v>
      </c>
      <c r="O391" s="68">
        <v>0.5</v>
      </c>
      <c r="P391" s="68">
        <v>5</v>
      </c>
      <c r="Q391" s="68">
        <v>6</v>
      </c>
      <c r="R391" s="68">
        <v>0</v>
      </c>
      <c r="S391" s="68">
        <v>5</v>
      </c>
      <c r="T391" s="68">
        <v>4</v>
      </c>
      <c r="U391" s="68">
        <v>4</v>
      </c>
      <c r="V391" s="68"/>
      <c r="W391" s="69">
        <f>SUM(M391:V391)</f>
        <v>34</v>
      </c>
      <c r="X391" s="70">
        <v>50</v>
      </c>
      <c r="Y391" s="71">
        <f>W391/X391</f>
        <v>0.68</v>
      </c>
      <c r="Z391" s="64" t="str">
        <f>IF(W391&gt;75%*X391,"Победитель",IF(W391&gt;50%*X391,"Призёр","Участник"))</f>
        <v>Призёр</v>
      </c>
    </row>
    <row r="392" spans="1:26" x14ac:dyDescent="0.35">
      <c r="A392" s="64">
        <v>386</v>
      </c>
      <c r="B392" s="24" t="s">
        <v>8</v>
      </c>
      <c r="C392" s="24" t="s">
        <v>941</v>
      </c>
      <c r="D392" s="24" t="s">
        <v>128</v>
      </c>
      <c r="E392" s="24" t="s">
        <v>30</v>
      </c>
      <c r="F392" s="65" t="str">
        <f>LEFT(C392,1)</f>
        <v>О</v>
      </c>
      <c r="G392" s="65" t="str">
        <f>LEFT(D392,1)</f>
        <v>В</v>
      </c>
      <c r="H392" s="65" t="str">
        <f>LEFT(E392,1)</f>
        <v>С</v>
      </c>
      <c r="I392" s="24">
        <v>764202</v>
      </c>
      <c r="J392" s="66">
        <v>6</v>
      </c>
      <c r="K392" s="24" t="s">
        <v>776</v>
      </c>
      <c r="L392" s="67" t="s">
        <v>25</v>
      </c>
      <c r="M392" s="68">
        <v>2</v>
      </c>
      <c r="N392" s="68">
        <v>4.5</v>
      </c>
      <c r="O392" s="68">
        <v>2.5</v>
      </c>
      <c r="P392" s="68">
        <v>5</v>
      </c>
      <c r="Q392" s="68">
        <v>5</v>
      </c>
      <c r="R392" s="68">
        <v>1</v>
      </c>
      <c r="S392" s="68">
        <v>5</v>
      </c>
      <c r="T392" s="68">
        <v>4</v>
      </c>
      <c r="U392" s="68">
        <v>5</v>
      </c>
      <c r="V392" s="68"/>
      <c r="W392" s="69">
        <f>SUM(M392:V392)</f>
        <v>34</v>
      </c>
      <c r="X392" s="70">
        <v>50</v>
      </c>
      <c r="Y392" s="71">
        <f>W392/X392</f>
        <v>0.68</v>
      </c>
      <c r="Z392" s="64" t="str">
        <f>IF(W392&gt;75%*X392,"Победитель",IF(W392&gt;50%*X392,"Призёр","Участник"))</f>
        <v>Призёр</v>
      </c>
    </row>
    <row r="393" spans="1:26" x14ac:dyDescent="0.35">
      <c r="A393" s="64">
        <v>387</v>
      </c>
      <c r="B393" s="24" t="s">
        <v>35</v>
      </c>
      <c r="C393" s="24" t="s">
        <v>1211</v>
      </c>
      <c r="D393" s="24" t="s">
        <v>846</v>
      </c>
      <c r="E393" s="24" t="s">
        <v>169</v>
      </c>
      <c r="F393" s="65" t="str">
        <f>LEFT(C393,1)</f>
        <v>А</v>
      </c>
      <c r="G393" s="65" t="str">
        <f>LEFT(D393,1)</f>
        <v>Д</v>
      </c>
      <c r="H393" s="65" t="str">
        <f>LEFT(E393,1)</f>
        <v>С</v>
      </c>
      <c r="I393" s="24">
        <v>763106</v>
      </c>
      <c r="J393" s="66">
        <v>6</v>
      </c>
      <c r="K393" s="24" t="s">
        <v>1113</v>
      </c>
      <c r="L393" s="67" t="s">
        <v>25</v>
      </c>
      <c r="M393" s="68">
        <v>2</v>
      </c>
      <c r="N393" s="68">
        <v>3</v>
      </c>
      <c r="O393" s="68">
        <v>5</v>
      </c>
      <c r="P393" s="68">
        <v>5</v>
      </c>
      <c r="Q393" s="68">
        <v>8</v>
      </c>
      <c r="R393" s="68">
        <v>3</v>
      </c>
      <c r="S393" s="68">
        <v>5</v>
      </c>
      <c r="T393" s="68">
        <v>3</v>
      </c>
      <c r="U393" s="68">
        <v>0</v>
      </c>
      <c r="V393" s="68"/>
      <c r="W393" s="69">
        <f>SUM(M393:V393)</f>
        <v>34</v>
      </c>
      <c r="X393" s="70">
        <v>50</v>
      </c>
      <c r="Y393" s="71">
        <f>W393/X393</f>
        <v>0.68</v>
      </c>
      <c r="Z393" s="64" t="str">
        <f>IF(W393&gt;75%*X393,"Победитель",IF(W393&gt;50%*X393,"Призёр","Участник"))</f>
        <v>Призёр</v>
      </c>
    </row>
    <row r="394" spans="1:26" x14ac:dyDescent="0.35">
      <c r="A394" s="64">
        <v>388</v>
      </c>
      <c r="B394" s="24" t="s">
        <v>35</v>
      </c>
      <c r="C394" s="24" t="s">
        <v>1399</v>
      </c>
      <c r="D394" s="24" t="s">
        <v>528</v>
      </c>
      <c r="E394" s="24" t="s">
        <v>169</v>
      </c>
      <c r="F394" s="65" t="str">
        <f>LEFT(C394,1)</f>
        <v>Е</v>
      </c>
      <c r="G394" s="65" t="str">
        <f>LEFT(D394,1)</f>
        <v>М</v>
      </c>
      <c r="H394" s="65" t="str">
        <f>LEFT(E394,1)</f>
        <v>С</v>
      </c>
      <c r="I394" s="24">
        <v>764206</v>
      </c>
      <c r="J394" s="66">
        <v>6</v>
      </c>
      <c r="K394" s="24" t="s">
        <v>1400</v>
      </c>
      <c r="L394" s="67" t="s">
        <v>25</v>
      </c>
      <c r="M394" s="68">
        <v>8</v>
      </c>
      <c r="N394" s="68">
        <v>8</v>
      </c>
      <c r="O394" s="68">
        <v>8</v>
      </c>
      <c r="P394" s="68">
        <v>8</v>
      </c>
      <c r="Q394" s="68">
        <v>1.5</v>
      </c>
      <c r="R394" s="68"/>
      <c r="S394" s="68"/>
      <c r="T394" s="68"/>
      <c r="U394" s="68"/>
      <c r="V394" s="68"/>
      <c r="W394" s="69">
        <f>SUM(M394:V394)</f>
        <v>33.5</v>
      </c>
      <c r="X394" s="70">
        <v>50</v>
      </c>
      <c r="Y394" s="71">
        <f>W394/X394</f>
        <v>0.67</v>
      </c>
      <c r="Z394" s="64" t="str">
        <f>IF(W394&gt;75%*X394,"Победитель",IF(W394&gt;50%*X394,"Призёр","Участник"))</f>
        <v>Призёр</v>
      </c>
    </row>
    <row r="395" spans="1:26" x14ac:dyDescent="0.35">
      <c r="A395" s="64">
        <v>389</v>
      </c>
      <c r="B395" s="24" t="s">
        <v>8</v>
      </c>
      <c r="C395" s="24" t="s">
        <v>1156</v>
      </c>
      <c r="D395" s="24" t="s">
        <v>91</v>
      </c>
      <c r="E395" s="24" t="s">
        <v>485</v>
      </c>
      <c r="F395" s="65" t="str">
        <f>LEFT(C395,1)</f>
        <v>Г</v>
      </c>
      <c r="G395" s="65" t="str">
        <f>LEFT(D395,1)</f>
        <v>М</v>
      </c>
      <c r="H395" s="65" t="str">
        <f>LEFT(E395,1)</f>
        <v>А</v>
      </c>
      <c r="I395" s="24">
        <v>764201</v>
      </c>
      <c r="J395" s="66">
        <v>6</v>
      </c>
      <c r="K395" s="24" t="s">
        <v>750</v>
      </c>
      <c r="L395" s="67" t="s">
        <v>25</v>
      </c>
      <c r="M395" s="68">
        <v>5</v>
      </c>
      <c r="N395" s="68">
        <v>4</v>
      </c>
      <c r="O395" s="68">
        <v>2</v>
      </c>
      <c r="P395" s="68">
        <v>5</v>
      </c>
      <c r="Q395" s="68">
        <v>4</v>
      </c>
      <c r="R395" s="68">
        <v>1</v>
      </c>
      <c r="S395" s="68">
        <v>3</v>
      </c>
      <c r="T395" s="68">
        <v>5</v>
      </c>
      <c r="U395" s="68">
        <v>4</v>
      </c>
      <c r="V395" s="68"/>
      <c r="W395" s="69">
        <f>SUM(M395:V395)</f>
        <v>33</v>
      </c>
      <c r="X395" s="70">
        <v>50</v>
      </c>
      <c r="Y395" s="71">
        <f>W395/X395</f>
        <v>0.66</v>
      </c>
      <c r="Z395" s="64" t="str">
        <f>IF(W395&gt;75%*X395,"Победитель",IF(W395&gt;50%*X395,"Призёр","Участник"))</f>
        <v>Призёр</v>
      </c>
    </row>
    <row r="396" spans="1:26" x14ac:dyDescent="0.35">
      <c r="A396" s="64">
        <v>390</v>
      </c>
      <c r="B396" s="24" t="s">
        <v>35</v>
      </c>
      <c r="C396" s="24" t="s">
        <v>832</v>
      </c>
      <c r="D396" s="24" t="s">
        <v>1266</v>
      </c>
      <c r="E396" s="24" t="s">
        <v>73</v>
      </c>
      <c r="F396" s="65" t="str">
        <f>LEFT(C396,1)</f>
        <v>О</v>
      </c>
      <c r="G396" s="65" t="str">
        <f>LEFT(D396,1)</f>
        <v>Л</v>
      </c>
      <c r="H396" s="65" t="str">
        <f>LEFT(E396,1)</f>
        <v>А</v>
      </c>
      <c r="I396" s="24">
        <v>764209</v>
      </c>
      <c r="J396" s="66">
        <v>6</v>
      </c>
      <c r="K396" s="24" t="s">
        <v>764</v>
      </c>
      <c r="L396" s="67" t="s">
        <v>25</v>
      </c>
      <c r="M396" s="68">
        <v>3</v>
      </c>
      <c r="N396" s="68">
        <v>5</v>
      </c>
      <c r="O396" s="68">
        <v>5</v>
      </c>
      <c r="P396" s="68">
        <v>1</v>
      </c>
      <c r="Q396" s="68">
        <v>5</v>
      </c>
      <c r="R396" s="68">
        <v>2</v>
      </c>
      <c r="S396" s="68">
        <v>4</v>
      </c>
      <c r="T396" s="68">
        <v>4</v>
      </c>
      <c r="U396" s="68">
        <v>4</v>
      </c>
      <c r="V396" s="68"/>
      <c r="W396" s="69">
        <f>SUM(M396:V396)</f>
        <v>33</v>
      </c>
      <c r="X396" s="70">
        <v>50</v>
      </c>
      <c r="Y396" s="71">
        <f>W396/X396</f>
        <v>0.66</v>
      </c>
      <c r="Z396" s="64" t="str">
        <f>IF(W396&gt;75%*X396,"Победитель",IF(W396&gt;50%*X396,"Призёр","Участник"))</f>
        <v>Призёр</v>
      </c>
    </row>
    <row r="397" spans="1:26" x14ac:dyDescent="0.35">
      <c r="A397" s="64">
        <v>391</v>
      </c>
      <c r="B397" s="24" t="s">
        <v>35</v>
      </c>
      <c r="C397" s="24" t="s">
        <v>1425</v>
      </c>
      <c r="D397" s="24" t="s">
        <v>981</v>
      </c>
      <c r="E397" s="24" t="s">
        <v>77</v>
      </c>
      <c r="F397" s="65" t="str">
        <f>LEFT(C397,1)</f>
        <v>Р</v>
      </c>
      <c r="G397" s="65" t="str">
        <f>LEFT(D397,1)</f>
        <v>В</v>
      </c>
      <c r="H397" s="65" t="str">
        <f>LEFT(E397,1)</f>
        <v>А</v>
      </c>
      <c r="I397" s="24">
        <v>764206</v>
      </c>
      <c r="J397" s="66">
        <v>6</v>
      </c>
      <c r="K397" s="24" t="s">
        <v>1426</v>
      </c>
      <c r="L397" s="67" t="s">
        <v>25</v>
      </c>
      <c r="M397" s="68">
        <v>8</v>
      </c>
      <c r="N397" s="68">
        <v>8</v>
      </c>
      <c r="O397" s="68">
        <v>8</v>
      </c>
      <c r="P397" s="68">
        <v>8</v>
      </c>
      <c r="Q397" s="68">
        <v>1</v>
      </c>
      <c r="R397" s="68"/>
      <c r="S397" s="68"/>
      <c r="T397" s="68"/>
      <c r="U397" s="68"/>
      <c r="V397" s="68"/>
      <c r="W397" s="69">
        <f>SUM(M397:V397)</f>
        <v>33</v>
      </c>
      <c r="X397" s="70">
        <v>50</v>
      </c>
      <c r="Y397" s="71">
        <f>W397/X397</f>
        <v>0.66</v>
      </c>
      <c r="Z397" s="64" t="str">
        <f>IF(W397&gt;75%*X397,"Победитель",IF(W397&gt;50%*X397,"Призёр","Участник"))</f>
        <v>Призёр</v>
      </c>
    </row>
    <row r="398" spans="1:26" x14ac:dyDescent="0.35">
      <c r="A398" s="64">
        <v>392</v>
      </c>
      <c r="B398" s="24" t="s">
        <v>8</v>
      </c>
      <c r="C398" s="24" t="s">
        <v>474</v>
      </c>
      <c r="D398" s="24" t="s">
        <v>337</v>
      </c>
      <c r="E398" s="24" t="s">
        <v>246</v>
      </c>
      <c r="F398" s="65" t="str">
        <f>LEFT(C398,1)</f>
        <v>Ш</v>
      </c>
      <c r="G398" s="65" t="str">
        <f>LEFT(D398,1)</f>
        <v>В</v>
      </c>
      <c r="H398" s="65" t="str">
        <f>LEFT(E398,1)</f>
        <v>М</v>
      </c>
      <c r="I398" s="24">
        <v>764204</v>
      </c>
      <c r="J398" s="66">
        <v>6</v>
      </c>
      <c r="K398" s="24" t="s">
        <v>475</v>
      </c>
      <c r="L398" s="67" t="s">
        <v>25</v>
      </c>
      <c r="M398" s="68">
        <v>5</v>
      </c>
      <c r="N398" s="68">
        <v>4.5</v>
      </c>
      <c r="O398" s="68">
        <v>0.5</v>
      </c>
      <c r="P398" s="68">
        <v>3</v>
      </c>
      <c r="Q398" s="68">
        <v>9</v>
      </c>
      <c r="R398" s="68">
        <v>0</v>
      </c>
      <c r="S398" s="68">
        <v>5</v>
      </c>
      <c r="T398" s="68">
        <v>5</v>
      </c>
      <c r="U398" s="68">
        <v>0</v>
      </c>
      <c r="V398" s="68"/>
      <c r="W398" s="69">
        <f>SUM(M398:V398)</f>
        <v>32</v>
      </c>
      <c r="X398" s="70">
        <v>50</v>
      </c>
      <c r="Y398" s="71">
        <f>W398/X398</f>
        <v>0.64</v>
      </c>
      <c r="Z398" s="64" t="str">
        <f>IF(W398&gt;75%*X398,"Победитель",IF(W398&gt;50%*X398,"Призёр","Участник"))</f>
        <v>Призёр</v>
      </c>
    </row>
    <row r="399" spans="1:26" x14ac:dyDescent="0.35">
      <c r="A399" s="64">
        <v>393</v>
      </c>
      <c r="B399" s="24" t="s">
        <v>8</v>
      </c>
      <c r="C399" s="24" t="s">
        <v>763</v>
      </c>
      <c r="D399" s="24" t="s">
        <v>444</v>
      </c>
      <c r="E399" s="24" t="s">
        <v>52</v>
      </c>
      <c r="F399" s="65" t="str">
        <f>LEFT(C399,1)</f>
        <v>Г</v>
      </c>
      <c r="G399" s="65" t="str">
        <f>LEFT(D399,1)</f>
        <v>К</v>
      </c>
      <c r="H399" s="65" t="str">
        <f>LEFT(E399,1)</f>
        <v>И</v>
      </c>
      <c r="I399" s="24">
        <v>764207</v>
      </c>
      <c r="J399" s="66">
        <v>6</v>
      </c>
      <c r="K399" s="24" t="s">
        <v>764</v>
      </c>
      <c r="L399" s="67" t="s">
        <v>25</v>
      </c>
      <c r="M399" s="68">
        <v>5</v>
      </c>
      <c r="N399" s="68">
        <v>5</v>
      </c>
      <c r="O399" s="68">
        <v>0</v>
      </c>
      <c r="P399" s="68">
        <v>5</v>
      </c>
      <c r="Q399" s="68">
        <v>7</v>
      </c>
      <c r="R399" s="68">
        <v>0</v>
      </c>
      <c r="S399" s="68">
        <v>5</v>
      </c>
      <c r="T399" s="68">
        <v>0</v>
      </c>
      <c r="U399" s="68">
        <v>5</v>
      </c>
      <c r="V399" s="68"/>
      <c r="W399" s="69">
        <f>SUM(M399:V399)</f>
        <v>32</v>
      </c>
      <c r="X399" s="70">
        <v>50</v>
      </c>
      <c r="Y399" s="71">
        <f>W399/X399</f>
        <v>0.64</v>
      </c>
      <c r="Z399" s="64" t="str">
        <f>IF(W399&gt;75%*X399,"Победитель",IF(W399&gt;50%*X399,"Призёр","Участник"))</f>
        <v>Призёр</v>
      </c>
    </row>
    <row r="400" spans="1:26" x14ac:dyDescent="0.35">
      <c r="A400" s="64">
        <v>394</v>
      </c>
      <c r="B400" s="24" t="s">
        <v>8</v>
      </c>
      <c r="C400" s="24" t="s">
        <v>945</v>
      </c>
      <c r="D400" s="24" t="s">
        <v>121</v>
      </c>
      <c r="E400" s="24" t="s">
        <v>225</v>
      </c>
      <c r="F400" s="65" t="str">
        <f>LEFT(C400,1)</f>
        <v>К</v>
      </c>
      <c r="G400" s="65" t="str">
        <f>LEFT(D400,1)</f>
        <v>И</v>
      </c>
      <c r="H400" s="65" t="str">
        <f>LEFT(E400,1)</f>
        <v>Н</v>
      </c>
      <c r="I400" s="24">
        <v>764202</v>
      </c>
      <c r="J400" s="66">
        <v>6</v>
      </c>
      <c r="K400" s="24" t="s">
        <v>757</v>
      </c>
      <c r="L400" s="67" t="s">
        <v>25</v>
      </c>
      <c r="M400" s="68">
        <v>3</v>
      </c>
      <c r="N400" s="68">
        <v>3.5</v>
      </c>
      <c r="O400" s="68">
        <v>2.5</v>
      </c>
      <c r="P400" s="68">
        <v>5</v>
      </c>
      <c r="Q400" s="68">
        <v>7</v>
      </c>
      <c r="R400" s="68">
        <v>0</v>
      </c>
      <c r="S400" s="68">
        <v>4</v>
      </c>
      <c r="T400" s="68">
        <v>4</v>
      </c>
      <c r="U400" s="68">
        <v>3</v>
      </c>
      <c r="V400" s="68"/>
      <c r="W400" s="69">
        <f>SUM(M400:V400)</f>
        <v>32</v>
      </c>
      <c r="X400" s="70">
        <v>50</v>
      </c>
      <c r="Y400" s="71">
        <f>W400/X400</f>
        <v>0.64</v>
      </c>
      <c r="Z400" s="64" t="str">
        <f>IF(W400&gt;75%*X400,"Победитель",IF(W400&gt;50%*X400,"Призёр","Участник"))</f>
        <v>Призёр</v>
      </c>
    </row>
    <row r="401" spans="1:26" x14ac:dyDescent="0.35">
      <c r="A401" s="64">
        <v>395</v>
      </c>
      <c r="B401" s="24" t="s">
        <v>8</v>
      </c>
      <c r="C401" s="24" t="s">
        <v>1157</v>
      </c>
      <c r="D401" s="24" t="s">
        <v>242</v>
      </c>
      <c r="E401" s="24" t="s">
        <v>41</v>
      </c>
      <c r="F401" s="65" t="str">
        <f>LEFT(C401,1)</f>
        <v>Ш</v>
      </c>
      <c r="G401" s="65" t="str">
        <f>LEFT(D401,1)</f>
        <v>Е</v>
      </c>
      <c r="H401" s="65" t="str">
        <f>LEFT(E401,1)</f>
        <v>А</v>
      </c>
      <c r="I401" s="24">
        <v>764201</v>
      </c>
      <c r="J401" s="66">
        <v>6</v>
      </c>
      <c r="K401" s="24" t="s">
        <v>755</v>
      </c>
      <c r="L401" s="67" t="s">
        <v>25</v>
      </c>
      <c r="M401" s="68">
        <v>3</v>
      </c>
      <c r="N401" s="68">
        <v>4</v>
      </c>
      <c r="O401" s="68">
        <v>3</v>
      </c>
      <c r="P401" s="68">
        <v>5</v>
      </c>
      <c r="Q401" s="68">
        <v>4</v>
      </c>
      <c r="R401" s="68">
        <v>0</v>
      </c>
      <c r="S401" s="68">
        <v>5</v>
      </c>
      <c r="T401" s="68">
        <v>4</v>
      </c>
      <c r="U401" s="68">
        <v>4</v>
      </c>
      <c r="V401" s="68"/>
      <c r="W401" s="69">
        <f>SUM(M401:V401)</f>
        <v>32</v>
      </c>
      <c r="X401" s="70">
        <v>50</v>
      </c>
      <c r="Y401" s="71">
        <f>W401/X401</f>
        <v>0.64</v>
      </c>
      <c r="Z401" s="64" t="str">
        <f>IF(W401&gt;75%*X401,"Победитель",IF(W401&gt;50%*X401,"Призёр","Участник"))</f>
        <v>Призёр</v>
      </c>
    </row>
    <row r="402" spans="1:26" x14ac:dyDescent="0.35">
      <c r="A402" s="64">
        <v>396</v>
      </c>
      <c r="B402" s="24" t="s">
        <v>35</v>
      </c>
      <c r="C402" s="24" t="s">
        <v>1272</v>
      </c>
      <c r="D402" s="24" t="s">
        <v>76</v>
      </c>
      <c r="E402" s="24" t="s">
        <v>59</v>
      </c>
      <c r="F402" s="65" t="str">
        <f>LEFT(C402,1)</f>
        <v>К</v>
      </c>
      <c r="G402" s="65" t="str">
        <f>LEFT(D402,1)</f>
        <v>Д</v>
      </c>
      <c r="H402" s="65" t="str">
        <f>LEFT(E402,1)</f>
        <v>М</v>
      </c>
      <c r="I402" s="24">
        <v>764209</v>
      </c>
      <c r="J402" s="66">
        <v>6</v>
      </c>
      <c r="K402" s="24" t="s">
        <v>766</v>
      </c>
      <c r="L402" s="67" t="s">
        <v>25</v>
      </c>
      <c r="M402" s="68">
        <v>3</v>
      </c>
      <c r="N402" s="68">
        <v>4</v>
      </c>
      <c r="O402" s="68">
        <v>0</v>
      </c>
      <c r="P402" s="68">
        <v>5</v>
      </c>
      <c r="Q402" s="68">
        <v>6</v>
      </c>
      <c r="R402" s="68">
        <v>0</v>
      </c>
      <c r="S402" s="68">
        <v>5</v>
      </c>
      <c r="T402" s="68">
        <v>4</v>
      </c>
      <c r="U402" s="68">
        <v>5</v>
      </c>
      <c r="V402" s="68"/>
      <c r="W402" s="69">
        <f>SUM(M402:V402)</f>
        <v>32</v>
      </c>
      <c r="X402" s="70">
        <v>50</v>
      </c>
      <c r="Y402" s="71">
        <f>W402/X402</f>
        <v>0.64</v>
      </c>
      <c r="Z402" s="64" t="str">
        <f>IF(W402&gt;75%*X402,"Победитель",IF(W402&gt;50%*X402,"Призёр","Участник"))</f>
        <v>Призёр</v>
      </c>
    </row>
    <row r="403" spans="1:26" x14ac:dyDescent="0.35">
      <c r="A403" s="64">
        <v>397</v>
      </c>
      <c r="B403" s="24" t="s">
        <v>35</v>
      </c>
      <c r="C403" s="24" t="s">
        <v>1039</v>
      </c>
      <c r="D403" s="24" t="s">
        <v>82</v>
      </c>
      <c r="E403" s="24" t="s">
        <v>77</v>
      </c>
      <c r="F403" s="65" t="str">
        <f>LEFT(C403,1)</f>
        <v>Л</v>
      </c>
      <c r="G403" s="65" t="str">
        <f>LEFT(D403,1)</f>
        <v>Н</v>
      </c>
      <c r="H403" s="65" t="str">
        <f>LEFT(E403,1)</f>
        <v>А</v>
      </c>
      <c r="I403" s="24">
        <v>763103</v>
      </c>
      <c r="J403" s="66">
        <v>6</v>
      </c>
      <c r="K403" s="24" t="s">
        <v>757</v>
      </c>
      <c r="L403" s="67" t="s">
        <v>25</v>
      </c>
      <c r="M403" s="68">
        <v>9.5</v>
      </c>
      <c r="N403" s="68">
        <v>7</v>
      </c>
      <c r="O403" s="68">
        <v>0</v>
      </c>
      <c r="P403" s="68">
        <v>10</v>
      </c>
      <c r="Q403" s="68">
        <v>5</v>
      </c>
      <c r="R403" s="68"/>
      <c r="S403" s="68"/>
      <c r="T403" s="68"/>
      <c r="U403" s="68"/>
      <c r="V403" s="68"/>
      <c r="W403" s="69">
        <f>SUM(M403:V403)</f>
        <v>31.5</v>
      </c>
      <c r="X403" s="70">
        <v>50</v>
      </c>
      <c r="Y403" s="71">
        <f>W403/X403</f>
        <v>0.63</v>
      </c>
      <c r="Z403" s="64" t="str">
        <f>IF(W403&gt;75%*X403,"Победитель",IF(W403&gt;50%*X403,"Призёр","Участник"))</f>
        <v>Призёр</v>
      </c>
    </row>
    <row r="404" spans="1:26" x14ac:dyDescent="0.35">
      <c r="A404" s="64">
        <v>398</v>
      </c>
      <c r="B404" s="24" t="s">
        <v>35</v>
      </c>
      <c r="C404" s="24" t="s">
        <v>947</v>
      </c>
      <c r="D404" s="24" t="s">
        <v>376</v>
      </c>
      <c r="E404" s="24" t="s">
        <v>948</v>
      </c>
      <c r="F404" s="65" t="str">
        <f>LEFT(C404,1)</f>
        <v>К</v>
      </c>
      <c r="G404" s="65" t="str">
        <f>LEFT(D404,1)</f>
        <v>А</v>
      </c>
      <c r="H404" s="65" t="str">
        <f>LEFT(E404,1)</f>
        <v>В</v>
      </c>
      <c r="I404" s="24">
        <v>764202</v>
      </c>
      <c r="J404" s="66">
        <v>6</v>
      </c>
      <c r="K404" s="24" t="s">
        <v>760</v>
      </c>
      <c r="L404" s="67" t="s">
        <v>25</v>
      </c>
      <c r="M404" s="68">
        <v>1</v>
      </c>
      <c r="N404" s="68">
        <v>3.5</v>
      </c>
      <c r="O404" s="68">
        <v>1.5</v>
      </c>
      <c r="P404" s="68">
        <v>5</v>
      </c>
      <c r="Q404" s="68">
        <v>10</v>
      </c>
      <c r="R404" s="68">
        <v>0</v>
      </c>
      <c r="S404" s="68">
        <v>5</v>
      </c>
      <c r="T404" s="68">
        <v>3</v>
      </c>
      <c r="U404" s="68">
        <v>2</v>
      </c>
      <c r="V404" s="68"/>
      <c r="W404" s="69">
        <f>SUM(M404:V404)</f>
        <v>31</v>
      </c>
      <c r="X404" s="70">
        <v>50</v>
      </c>
      <c r="Y404" s="71">
        <f>W404/X404</f>
        <v>0.62</v>
      </c>
      <c r="Z404" s="64" t="str">
        <f>IF(W404&gt;75%*X404,"Победитель",IF(W404&gt;50%*X404,"Призёр","Участник"))</f>
        <v>Призёр</v>
      </c>
    </row>
    <row r="405" spans="1:26" x14ac:dyDescent="0.35">
      <c r="A405" s="64">
        <v>399</v>
      </c>
      <c r="B405" s="24" t="s">
        <v>35</v>
      </c>
      <c r="C405" s="24" t="s">
        <v>1401</v>
      </c>
      <c r="D405" s="24" t="s">
        <v>116</v>
      </c>
      <c r="E405" s="24" t="s">
        <v>1402</v>
      </c>
      <c r="F405" s="65" t="str">
        <f>LEFT(C405,1)</f>
        <v>С</v>
      </c>
      <c r="G405" s="65" t="str">
        <f>LEFT(D405,1)</f>
        <v>Н</v>
      </c>
      <c r="H405" s="65" t="str">
        <f>LEFT(E405,1)</f>
        <v>Я</v>
      </c>
      <c r="I405" s="24">
        <v>764206</v>
      </c>
      <c r="J405" s="66">
        <v>6</v>
      </c>
      <c r="K405" s="24" t="s">
        <v>1403</v>
      </c>
      <c r="L405" s="67" t="s">
        <v>25</v>
      </c>
      <c r="M405" s="68">
        <v>8</v>
      </c>
      <c r="N405" s="68">
        <v>8</v>
      </c>
      <c r="O405" s="68">
        <v>8</v>
      </c>
      <c r="P405" s="68">
        <v>7</v>
      </c>
      <c r="Q405" s="68">
        <v>0</v>
      </c>
      <c r="R405" s="68"/>
      <c r="S405" s="68"/>
      <c r="T405" s="68"/>
      <c r="U405" s="68"/>
      <c r="V405" s="68"/>
      <c r="W405" s="69">
        <f>SUM(M405:V405)</f>
        <v>31</v>
      </c>
      <c r="X405" s="70">
        <v>50</v>
      </c>
      <c r="Y405" s="71">
        <f>W405/X405</f>
        <v>0.62</v>
      </c>
      <c r="Z405" s="64" t="str">
        <f>IF(W405&gt;75%*X405,"Победитель",IF(W405&gt;50%*X405,"Призёр","Участник"))</f>
        <v>Призёр</v>
      </c>
    </row>
    <row r="406" spans="1:26" x14ac:dyDescent="0.35">
      <c r="A406" s="64">
        <v>400</v>
      </c>
      <c r="B406" s="24" t="s">
        <v>8</v>
      </c>
      <c r="C406" s="24" t="s">
        <v>1159</v>
      </c>
      <c r="D406" s="24" t="s">
        <v>1160</v>
      </c>
      <c r="E406" s="24" t="s">
        <v>1161</v>
      </c>
      <c r="F406" s="65" t="str">
        <f>LEFT(C406,1)</f>
        <v>Х</v>
      </c>
      <c r="G406" s="65" t="str">
        <f>LEFT(D406,1)</f>
        <v>Р</v>
      </c>
      <c r="H406" s="65" t="str">
        <f>LEFT(E406,1)</f>
        <v>И</v>
      </c>
      <c r="I406" s="24">
        <v>764201</v>
      </c>
      <c r="J406" s="66">
        <v>6</v>
      </c>
      <c r="K406" s="24" t="s">
        <v>769</v>
      </c>
      <c r="L406" s="67" t="s">
        <v>25</v>
      </c>
      <c r="M406" s="68">
        <v>0</v>
      </c>
      <c r="N406" s="68">
        <v>4</v>
      </c>
      <c r="O406" s="68">
        <v>0</v>
      </c>
      <c r="P406" s="68">
        <v>5</v>
      </c>
      <c r="Q406" s="68">
        <v>9</v>
      </c>
      <c r="R406" s="68">
        <v>0</v>
      </c>
      <c r="S406" s="68">
        <v>4</v>
      </c>
      <c r="T406" s="68">
        <v>5</v>
      </c>
      <c r="U406" s="68">
        <v>3</v>
      </c>
      <c r="V406" s="68"/>
      <c r="W406" s="69">
        <f>SUM(M406:V406)</f>
        <v>30</v>
      </c>
      <c r="X406" s="70">
        <v>50</v>
      </c>
      <c r="Y406" s="71">
        <f>W406/X406</f>
        <v>0.6</v>
      </c>
      <c r="Z406" s="64" t="str">
        <f>IF(W406&gt;75%*X406,"Победитель",IF(W406&gt;50%*X406,"Призёр","Участник"))</f>
        <v>Призёр</v>
      </c>
    </row>
    <row r="407" spans="1:26" x14ac:dyDescent="0.35">
      <c r="A407" s="64">
        <v>401</v>
      </c>
      <c r="B407" s="24" t="s">
        <v>8</v>
      </c>
      <c r="C407" s="24" t="s">
        <v>946</v>
      </c>
      <c r="D407" s="24" t="s">
        <v>306</v>
      </c>
      <c r="E407" s="24" t="s">
        <v>259</v>
      </c>
      <c r="F407" s="65" t="str">
        <f>LEFT(C407,1)</f>
        <v>К</v>
      </c>
      <c r="G407" s="65" t="str">
        <f>LEFT(D407,1)</f>
        <v>А</v>
      </c>
      <c r="H407" s="65" t="str">
        <f>LEFT(E407,1)</f>
        <v>А</v>
      </c>
      <c r="I407" s="24">
        <v>764202</v>
      </c>
      <c r="J407" s="66">
        <v>6</v>
      </c>
      <c r="K407" s="24" t="s">
        <v>758</v>
      </c>
      <c r="L407" s="67" t="s">
        <v>25</v>
      </c>
      <c r="M407" s="68">
        <v>5</v>
      </c>
      <c r="N407" s="68">
        <v>4.5</v>
      </c>
      <c r="O407" s="68">
        <v>1</v>
      </c>
      <c r="P407" s="68">
        <v>5</v>
      </c>
      <c r="Q407" s="68">
        <v>4</v>
      </c>
      <c r="R407" s="68">
        <v>0</v>
      </c>
      <c r="S407" s="68">
        <v>5</v>
      </c>
      <c r="T407" s="68">
        <v>3</v>
      </c>
      <c r="U407" s="68">
        <v>2</v>
      </c>
      <c r="V407" s="68"/>
      <c r="W407" s="69">
        <f>SUM(M407:V407)</f>
        <v>29.5</v>
      </c>
      <c r="X407" s="70">
        <v>50</v>
      </c>
      <c r="Y407" s="71">
        <f>W407/X407</f>
        <v>0.59</v>
      </c>
      <c r="Z407" s="64" t="str">
        <f>IF(W407&gt;75%*X407,"Победитель",IF(W407&gt;50%*X407,"Призёр","Участник"))</f>
        <v>Призёр</v>
      </c>
    </row>
    <row r="408" spans="1:26" x14ac:dyDescent="0.35">
      <c r="A408" s="64">
        <v>402</v>
      </c>
      <c r="B408" s="24" t="s">
        <v>35</v>
      </c>
      <c r="C408" s="24" t="s">
        <v>1643</v>
      </c>
      <c r="D408" s="24" t="s">
        <v>1175</v>
      </c>
      <c r="E408" s="24" t="s">
        <v>614</v>
      </c>
      <c r="F408" s="65" t="str">
        <f>LEFT(C408,1)</f>
        <v>У</v>
      </c>
      <c r="G408" s="65" t="str">
        <f>LEFT(D408,1)</f>
        <v>Р</v>
      </c>
      <c r="H408" s="65" t="str">
        <f>LEFT(E408,1)</f>
        <v>М</v>
      </c>
      <c r="I408" s="24">
        <v>764201</v>
      </c>
      <c r="J408" s="66">
        <v>6</v>
      </c>
      <c r="K408" s="24" t="s">
        <v>760</v>
      </c>
      <c r="L408" s="67" t="s">
        <v>25</v>
      </c>
      <c r="M408" s="68">
        <v>3</v>
      </c>
      <c r="N408" s="68">
        <v>4.5</v>
      </c>
      <c r="O408" s="68">
        <v>2</v>
      </c>
      <c r="P408" s="68">
        <v>3</v>
      </c>
      <c r="Q408" s="68">
        <v>6</v>
      </c>
      <c r="R408" s="68">
        <v>0</v>
      </c>
      <c r="S408" s="68">
        <v>2</v>
      </c>
      <c r="T408" s="68">
        <v>5</v>
      </c>
      <c r="U408" s="68">
        <v>4</v>
      </c>
      <c r="V408" s="68"/>
      <c r="W408" s="69">
        <f>SUM(M408:V408)</f>
        <v>29.5</v>
      </c>
      <c r="X408" s="70">
        <v>50</v>
      </c>
      <c r="Y408" s="71">
        <f>W408/X408</f>
        <v>0.59</v>
      </c>
      <c r="Z408" s="64" t="str">
        <f>IF(W408&gt;75%*X408,"Победитель",IF(W408&gt;50%*X408,"Призёр","Участник"))</f>
        <v>Призёр</v>
      </c>
    </row>
    <row r="409" spans="1:26" x14ac:dyDescent="0.35">
      <c r="A409" s="64">
        <v>403</v>
      </c>
      <c r="B409" s="24" t="s">
        <v>35</v>
      </c>
      <c r="C409" s="24" t="s">
        <v>385</v>
      </c>
      <c r="D409" s="24" t="s">
        <v>478</v>
      </c>
      <c r="E409" s="24" t="s">
        <v>386</v>
      </c>
      <c r="F409" s="65" t="str">
        <f>LEFT(C409,1)</f>
        <v>М</v>
      </c>
      <c r="G409" s="65" t="str">
        <f>LEFT(D409,1)</f>
        <v>М</v>
      </c>
      <c r="H409" s="65" t="str">
        <f>LEFT(E409,1)</f>
        <v>О</v>
      </c>
      <c r="I409" s="24">
        <v>764204</v>
      </c>
      <c r="J409" s="66">
        <v>6</v>
      </c>
      <c r="K409" s="24" t="s">
        <v>479</v>
      </c>
      <c r="L409" s="67" t="s">
        <v>25</v>
      </c>
      <c r="M409" s="68">
        <v>5</v>
      </c>
      <c r="N409" s="68">
        <v>4</v>
      </c>
      <c r="O409" s="68">
        <v>0</v>
      </c>
      <c r="P409" s="68">
        <v>5</v>
      </c>
      <c r="Q409" s="68">
        <v>8</v>
      </c>
      <c r="R409" s="68">
        <v>2</v>
      </c>
      <c r="S409" s="68">
        <v>2</v>
      </c>
      <c r="T409" s="68">
        <v>1</v>
      </c>
      <c r="U409" s="68">
        <v>2</v>
      </c>
      <c r="V409" s="68"/>
      <c r="W409" s="69">
        <f>SUM(M409:V409)</f>
        <v>29</v>
      </c>
      <c r="X409" s="70">
        <v>50</v>
      </c>
      <c r="Y409" s="71">
        <f>W409/X409</f>
        <v>0.57999999999999996</v>
      </c>
      <c r="Z409" s="64" t="str">
        <f>IF(W409&gt;75%*X409,"Победитель",IF(W409&gt;50%*X409,"Призёр","Участник"))</f>
        <v>Призёр</v>
      </c>
    </row>
    <row r="410" spans="1:26" x14ac:dyDescent="0.35">
      <c r="A410" s="64">
        <v>404</v>
      </c>
      <c r="B410" s="24" t="s">
        <v>8</v>
      </c>
      <c r="C410" s="24" t="s">
        <v>395</v>
      </c>
      <c r="D410" s="24" t="s">
        <v>207</v>
      </c>
      <c r="E410" s="24" t="s">
        <v>411</v>
      </c>
      <c r="F410" s="65" t="str">
        <f>LEFT(C410,1)</f>
        <v>Б</v>
      </c>
      <c r="G410" s="65" t="str">
        <f>LEFT(D410,1)</f>
        <v>А</v>
      </c>
      <c r="H410" s="65" t="str">
        <f>LEFT(E410,1)</f>
        <v>Р</v>
      </c>
      <c r="I410" s="24">
        <v>764202</v>
      </c>
      <c r="J410" s="66">
        <v>6</v>
      </c>
      <c r="K410" s="24" t="s">
        <v>769</v>
      </c>
      <c r="L410" s="67" t="s">
        <v>25</v>
      </c>
      <c r="M410" s="68">
        <v>3</v>
      </c>
      <c r="N410" s="68">
        <v>4</v>
      </c>
      <c r="O410" s="68">
        <v>2</v>
      </c>
      <c r="P410" s="68">
        <v>5</v>
      </c>
      <c r="Q410" s="68">
        <v>1</v>
      </c>
      <c r="R410" s="68">
        <v>0</v>
      </c>
      <c r="S410" s="68">
        <v>5</v>
      </c>
      <c r="T410" s="68">
        <v>4</v>
      </c>
      <c r="U410" s="68">
        <v>5</v>
      </c>
      <c r="V410" s="68"/>
      <c r="W410" s="69">
        <f>SUM(M410:V410)</f>
        <v>29</v>
      </c>
      <c r="X410" s="70">
        <v>50</v>
      </c>
      <c r="Y410" s="71">
        <f>W410/X410</f>
        <v>0.57999999999999996</v>
      </c>
      <c r="Z410" s="64" t="str">
        <f>IF(W410&gt;75%*X410,"Победитель",IF(W410&gt;50%*X410,"Призёр","Участник"))</f>
        <v>Призёр</v>
      </c>
    </row>
    <row r="411" spans="1:26" x14ac:dyDescent="0.35">
      <c r="A411" s="64">
        <v>405</v>
      </c>
      <c r="B411" s="24" t="s">
        <v>8</v>
      </c>
      <c r="C411" s="24" t="s">
        <v>728</v>
      </c>
      <c r="D411" s="24" t="s">
        <v>29</v>
      </c>
      <c r="E411" s="24" t="s">
        <v>92</v>
      </c>
      <c r="F411" s="65" t="str">
        <f>LEFT(C411,1)</f>
        <v>Н</v>
      </c>
      <c r="G411" s="65" t="str">
        <f>LEFT(D411,1)</f>
        <v>В</v>
      </c>
      <c r="H411" s="65" t="str">
        <f>LEFT(E411,1)</f>
        <v>Д</v>
      </c>
      <c r="I411" s="24">
        <v>763103</v>
      </c>
      <c r="J411" s="66">
        <v>6</v>
      </c>
      <c r="K411" s="24" t="s">
        <v>755</v>
      </c>
      <c r="L411" s="67" t="s">
        <v>25</v>
      </c>
      <c r="M411" s="68">
        <v>9</v>
      </c>
      <c r="N411" s="68">
        <v>5</v>
      </c>
      <c r="O411" s="68">
        <v>0</v>
      </c>
      <c r="P411" s="68">
        <v>10</v>
      </c>
      <c r="Q411" s="68">
        <v>5</v>
      </c>
      <c r="R411" s="68"/>
      <c r="S411" s="68"/>
      <c r="T411" s="68"/>
      <c r="U411" s="68"/>
      <c r="V411" s="68"/>
      <c r="W411" s="69">
        <f>SUM(M411:V411)</f>
        <v>29</v>
      </c>
      <c r="X411" s="70">
        <v>50</v>
      </c>
      <c r="Y411" s="71">
        <f>W411/X411</f>
        <v>0.57999999999999996</v>
      </c>
      <c r="Z411" s="64" t="str">
        <f>IF(W411&gt;75%*X411,"Победитель",IF(W411&gt;50%*X411,"Призёр","Участник"))</f>
        <v>Призёр</v>
      </c>
    </row>
    <row r="412" spans="1:26" x14ac:dyDescent="0.35">
      <c r="A412" s="64">
        <v>406</v>
      </c>
      <c r="B412" s="24" t="s">
        <v>35</v>
      </c>
      <c r="C412" s="24" t="s">
        <v>1263</v>
      </c>
      <c r="D412" s="24" t="s">
        <v>1264</v>
      </c>
      <c r="E412" s="24" t="s">
        <v>213</v>
      </c>
      <c r="F412" s="65" t="str">
        <f>LEFT(C412,1)</f>
        <v>Б</v>
      </c>
      <c r="G412" s="65" t="str">
        <f>LEFT(D412,1)</f>
        <v>К</v>
      </c>
      <c r="H412" s="65" t="str">
        <f>LEFT(E412,1)</f>
        <v>А</v>
      </c>
      <c r="I412" s="24">
        <v>764209</v>
      </c>
      <c r="J412" s="66">
        <v>6</v>
      </c>
      <c r="K412" s="24" t="s">
        <v>755</v>
      </c>
      <c r="L412" s="67" t="s">
        <v>25</v>
      </c>
      <c r="M412" s="68">
        <v>3</v>
      </c>
      <c r="N412" s="68">
        <v>5</v>
      </c>
      <c r="O412" s="68">
        <v>2</v>
      </c>
      <c r="P412" s="68">
        <v>5</v>
      </c>
      <c r="Q412" s="68">
        <v>0</v>
      </c>
      <c r="R412" s="68">
        <v>0</v>
      </c>
      <c r="S412" s="68">
        <v>5</v>
      </c>
      <c r="T412" s="68">
        <v>5</v>
      </c>
      <c r="U412" s="68">
        <v>4</v>
      </c>
      <c r="V412" s="68"/>
      <c r="W412" s="69">
        <f>SUM(M412:V412)</f>
        <v>29</v>
      </c>
      <c r="X412" s="70">
        <v>50</v>
      </c>
      <c r="Y412" s="71">
        <f>W412/X412</f>
        <v>0.57999999999999996</v>
      </c>
      <c r="Z412" s="64" t="str">
        <f>IF(W412&gt;75%*X412,"Победитель",IF(W412&gt;50%*X412,"Призёр","Участник"))</f>
        <v>Призёр</v>
      </c>
    </row>
    <row r="413" spans="1:26" x14ac:dyDescent="0.35">
      <c r="A413" s="64">
        <v>407</v>
      </c>
      <c r="B413" s="24" t="s">
        <v>35</v>
      </c>
      <c r="C413" s="24" t="s">
        <v>480</v>
      </c>
      <c r="D413" s="24" t="s">
        <v>152</v>
      </c>
      <c r="E413" s="24" t="s">
        <v>77</v>
      </c>
      <c r="F413" s="65" t="str">
        <f>LEFT(C413,1)</f>
        <v>С</v>
      </c>
      <c r="G413" s="65" t="str">
        <f>LEFT(D413,1)</f>
        <v>М</v>
      </c>
      <c r="H413" s="65" t="str">
        <f>LEFT(E413,1)</f>
        <v>А</v>
      </c>
      <c r="I413" s="24">
        <v>764209</v>
      </c>
      <c r="J413" s="66">
        <v>6</v>
      </c>
      <c r="K413" s="24" t="s">
        <v>762</v>
      </c>
      <c r="L413" s="67" t="s">
        <v>25</v>
      </c>
      <c r="M413" s="68">
        <v>3</v>
      </c>
      <c r="N413" s="68">
        <v>5</v>
      </c>
      <c r="O413" s="68">
        <v>2</v>
      </c>
      <c r="P413" s="68">
        <v>0</v>
      </c>
      <c r="Q413" s="68">
        <v>5</v>
      </c>
      <c r="R413" s="68">
        <v>0</v>
      </c>
      <c r="S413" s="68">
        <v>5</v>
      </c>
      <c r="T413" s="68">
        <v>4</v>
      </c>
      <c r="U413" s="68">
        <v>5</v>
      </c>
      <c r="V413" s="68"/>
      <c r="W413" s="69">
        <f>SUM(M413:V413)</f>
        <v>29</v>
      </c>
      <c r="X413" s="70">
        <v>50</v>
      </c>
      <c r="Y413" s="71">
        <f>W413/X413</f>
        <v>0.57999999999999996</v>
      </c>
      <c r="Z413" s="64" t="str">
        <f>IF(W413&gt;75%*X413,"Победитель",IF(W413&gt;50%*X413,"Призёр","Участник"))</f>
        <v>Призёр</v>
      </c>
    </row>
    <row r="414" spans="1:26" x14ac:dyDescent="0.35">
      <c r="A414" s="64">
        <v>408</v>
      </c>
      <c r="B414" s="24" t="s">
        <v>35</v>
      </c>
      <c r="C414" s="24" t="s">
        <v>1417</v>
      </c>
      <c r="D414" s="24" t="s">
        <v>210</v>
      </c>
      <c r="E414" s="24" t="s">
        <v>391</v>
      </c>
      <c r="F414" s="65" t="str">
        <f>LEFT(C414,1)</f>
        <v>Е</v>
      </c>
      <c r="G414" s="65" t="str">
        <f>LEFT(D414,1)</f>
        <v>К</v>
      </c>
      <c r="H414" s="65" t="str">
        <f>LEFT(E414,1)</f>
        <v>Ю</v>
      </c>
      <c r="I414" s="24">
        <v>764206</v>
      </c>
      <c r="J414" s="66">
        <v>6</v>
      </c>
      <c r="K414" s="24" t="s">
        <v>1418</v>
      </c>
      <c r="L414" s="67" t="s">
        <v>25</v>
      </c>
      <c r="M414" s="68">
        <v>5</v>
      </c>
      <c r="N414" s="68">
        <v>5</v>
      </c>
      <c r="O414" s="68">
        <v>5</v>
      </c>
      <c r="P414" s="68">
        <v>5</v>
      </c>
      <c r="Q414" s="68">
        <v>8.5</v>
      </c>
      <c r="R414" s="68"/>
      <c r="S414" s="68"/>
      <c r="T414" s="68"/>
      <c r="U414" s="68"/>
      <c r="V414" s="68"/>
      <c r="W414" s="69">
        <f>SUM(M414:V414)</f>
        <v>28.5</v>
      </c>
      <c r="X414" s="70">
        <v>50</v>
      </c>
      <c r="Y414" s="71">
        <f>W414/X414</f>
        <v>0.56999999999999995</v>
      </c>
      <c r="Z414" s="64" t="str">
        <f>IF(W414&gt;75%*X414,"Победитель",IF(W414&gt;50%*X414,"Призёр","Участник"))</f>
        <v>Призёр</v>
      </c>
    </row>
    <row r="415" spans="1:26" x14ac:dyDescent="0.35">
      <c r="A415" s="64">
        <v>409</v>
      </c>
      <c r="B415" s="24" t="s">
        <v>8</v>
      </c>
      <c r="C415" s="24" t="s">
        <v>942</v>
      </c>
      <c r="D415" s="24" t="s">
        <v>447</v>
      </c>
      <c r="E415" s="24" t="s">
        <v>30</v>
      </c>
      <c r="F415" s="65" t="str">
        <f>LEFT(C415,1)</f>
        <v>М</v>
      </c>
      <c r="G415" s="65" t="str">
        <f>LEFT(D415,1)</f>
        <v>С</v>
      </c>
      <c r="H415" s="65" t="str">
        <f>LEFT(E415,1)</f>
        <v>С</v>
      </c>
      <c r="I415" s="24">
        <v>764202</v>
      </c>
      <c r="J415" s="66">
        <v>6</v>
      </c>
      <c r="K415" s="24" t="s">
        <v>752</v>
      </c>
      <c r="L415" s="67" t="s">
        <v>25</v>
      </c>
      <c r="M415" s="68">
        <v>3</v>
      </c>
      <c r="N415" s="68">
        <v>4.5</v>
      </c>
      <c r="O415" s="68">
        <v>2.5</v>
      </c>
      <c r="P415" s="68">
        <v>4</v>
      </c>
      <c r="Q415" s="68">
        <v>1</v>
      </c>
      <c r="R415" s="68">
        <v>0</v>
      </c>
      <c r="S415" s="68">
        <v>5</v>
      </c>
      <c r="T415" s="68">
        <v>4</v>
      </c>
      <c r="U415" s="68">
        <v>4</v>
      </c>
      <c r="V415" s="68"/>
      <c r="W415" s="69">
        <f>SUM(M415:V415)</f>
        <v>28</v>
      </c>
      <c r="X415" s="70">
        <v>50</v>
      </c>
      <c r="Y415" s="71">
        <f>W415/X415</f>
        <v>0.56000000000000005</v>
      </c>
      <c r="Z415" s="64" t="s">
        <v>1657</v>
      </c>
    </row>
    <row r="416" spans="1:26" x14ac:dyDescent="0.35">
      <c r="A416" s="64">
        <v>410</v>
      </c>
      <c r="B416" s="24" t="s">
        <v>8</v>
      </c>
      <c r="C416" s="24" t="s">
        <v>1112</v>
      </c>
      <c r="D416" s="24" t="s">
        <v>641</v>
      </c>
      <c r="E416" s="24" t="s">
        <v>92</v>
      </c>
      <c r="F416" s="65" t="str">
        <f>LEFT(C416,1)</f>
        <v>Ф</v>
      </c>
      <c r="G416" s="65" t="str">
        <f>LEFT(D416,1)</f>
        <v>П</v>
      </c>
      <c r="H416" s="65" t="str">
        <f>LEFT(E416,1)</f>
        <v>Д</v>
      </c>
      <c r="I416" s="72">
        <v>763108</v>
      </c>
      <c r="J416" s="66">
        <v>6</v>
      </c>
      <c r="K416" s="72" t="s">
        <v>1113</v>
      </c>
      <c r="L416" s="67" t="s">
        <v>25</v>
      </c>
      <c r="M416" s="73">
        <v>5</v>
      </c>
      <c r="N416" s="73">
        <v>4.5</v>
      </c>
      <c r="O416" s="73">
        <v>0.5</v>
      </c>
      <c r="P416" s="73">
        <v>5</v>
      </c>
      <c r="Q416" s="73">
        <v>0</v>
      </c>
      <c r="R416" s="73">
        <v>2</v>
      </c>
      <c r="S416" s="73">
        <v>4</v>
      </c>
      <c r="T416" s="73">
        <v>3</v>
      </c>
      <c r="U416" s="73">
        <v>4</v>
      </c>
      <c r="V416" s="73">
        <v>0</v>
      </c>
      <c r="W416" s="69">
        <f>SUM(M416:V416)</f>
        <v>28</v>
      </c>
      <c r="X416" s="70">
        <v>50</v>
      </c>
      <c r="Y416" s="71">
        <f>W416/X416</f>
        <v>0.56000000000000005</v>
      </c>
      <c r="Z416" s="64" t="s">
        <v>1657</v>
      </c>
    </row>
    <row r="417" spans="1:26" x14ac:dyDescent="0.35">
      <c r="A417" s="64">
        <v>411</v>
      </c>
      <c r="B417" s="24" t="s">
        <v>8</v>
      </c>
      <c r="C417" s="24" t="s">
        <v>1130</v>
      </c>
      <c r="D417" s="24" t="s">
        <v>51</v>
      </c>
      <c r="E417" s="24" t="s">
        <v>259</v>
      </c>
      <c r="F417" s="65" t="str">
        <f>LEFT(C417,1)</f>
        <v>Е</v>
      </c>
      <c r="G417" s="65" t="str">
        <f>LEFT(D417,1)</f>
        <v>Д</v>
      </c>
      <c r="H417" s="65" t="str">
        <f>LEFT(E417,1)</f>
        <v>А</v>
      </c>
      <c r="I417" s="24">
        <v>763127</v>
      </c>
      <c r="J417" s="66">
        <v>6</v>
      </c>
      <c r="K417" s="24" t="s">
        <v>776</v>
      </c>
      <c r="L417" s="67" t="s">
        <v>25</v>
      </c>
      <c r="M417" s="68">
        <v>3</v>
      </c>
      <c r="N417" s="68">
        <v>4.5</v>
      </c>
      <c r="O417" s="68">
        <v>1.5</v>
      </c>
      <c r="P417" s="68">
        <v>3</v>
      </c>
      <c r="Q417" s="68">
        <v>7</v>
      </c>
      <c r="R417" s="68">
        <v>0</v>
      </c>
      <c r="S417" s="68">
        <v>3</v>
      </c>
      <c r="T417" s="68">
        <v>3</v>
      </c>
      <c r="U417" s="68">
        <v>3</v>
      </c>
      <c r="V417" s="68"/>
      <c r="W417" s="69">
        <f>SUM(M417:V417)</f>
        <v>28</v>
      </c>
      <c r="X417" s="70">
        <v>50</v>
      </c>
      <c r="Y417" s="71">
        <f>W417/X417</f>
        <v>0.56000000000000005</v>
      </c>
      <c r="Z417" s="64" t="s">
        <v>1657</v>
      </c>
    </row>
    <row r="418" spans="1:26" x14ac:dyDescent="0.35">
      <c r="A418" s="64">
        <v>412</v>
      </c>
      <c r="B418" s="24" t="s">
        <v>8</v>
      </c>
      <c r="C418" s="24" t="s">
        <v>144</v>
      </c>
      <c r="D418" s="24" t="s">
        <v>403</v>
      </c>
      <c r="E418" s="24" t="s">
        <v>146</v>
      </c>
      <c r="F418" s="65" t="str">
        <f>LEFT(C418,1)</f>
        <v>С</v>
      </c>
      <c r="G418" s="65" t="str">
        <f>LEFT(D418,1)</f>
        <v>С</v>
      </c>
      <c r="H418" s="65" t="str">
        <f>LEFT(E418,1)</f>
        <v>В</v>
      </c>
      <c r="I418" s="24">
        <v>764209</v>
      </c>
      <c r="J418" s="66">
        <v>6</v>
      </c>
      <c r="K418" s="24" t="s">
        <v>776</v>
      </c>
      <c r="L418" s="67" t="s">
        <v>25</v>
      </c>
      <c r="M418" s="68">
        <v>1</v>
      </c>
      <c r="N418" s="68">
        <v>3</v>
      </c>
      <c r="O418" s="68">
        <v>1</v>
      </c>
      <c r="P418" s="68">
        <v>5</v>
      </c>
      <c r="Q418" s="68">
        <v>5</v>
      </c>
      <c r="R418" s="68">
        <v>0</v>
      </c>
      <c r="S418" s="68">
        <v>5</v>
      </c>
      <c r="T418" s="68">
        <v>4</v>
      </c>
      <c r="U418" s="68">
        <v>4</v>
      </c>
      <c r="V418" s="68"/>
      <c r="W418" s="69">
        <f>SUM(M418:V418)</f>
        <v>28</v>
      </c>
      <c r="X418" s="70">
        <v>50</v>
      </c>
      <c r="Y418" s="71">
        <f>W418/X418</f>
        <v>0.56000000000000005</v>
      </c>
      <c r="Z418" s="64" t="s">
        <v>1657</v>
      </c>
    </row>
    <row r="419" spans="1:26" x14ac:dyDescent="0.35">
      <c r="A419" s="64">
        <v>413</v>
      </c>
      <c r="B419" s="24" t="s">
        <v>35</v>
      </c>
      <c r="C419" s="24" t="s">
        <v>527</v>
      </c>
      <c r="D419" s="24" t="s">
        <v>82</v>
      </c>
      <c r="E419" s="24" t="s">
        <v>149</v>
      </c>
      <c r="F419" s="65" t="str">
        <f>LEFT(C419,1)</f>
        <v>Б</v>
      </c>
      <c r="G419" s="65" t="str">
        <f>LEFT(D419,1)</f>
        <v>Н</v>
      </c>
      <c r="H419" s="65" t="str">
        <f>LEFT(E419,1)</f>
        <v>Д</v>
      </c>
      <c r="I419" s="24">
        <v>763118</v>
      </c>
      <c r="J419" s="66">
        <v>6</v>
      </c>
      <c r="K419" s="24" t="s">
        <v>769</v>
      </c>
      <c r="L419" s="67" t="s">
        <v>25</v>
      </c>
      <c r="M419" s="68">
        <v>7.5</v>
      </c>
      <c r="N419" s="68">
        <v>6</v>
      </c>
      <c r="O419" s="68">
        <v>0</v>
      </c>
      <c r="P419" s="68">
        <v>10</v>
      </c>
      <c r="Q419" s="68">
        <v>4</v>
      </c>
      <c r="R419" s="68"/>
      <c r="S419" s="68"/>
      <c r="T419" s="68"/>
      <c r="U419" s="68"/>
      <c r="V419" s="68"/>
      <c r="W419" s="69">
        <f>SUM(M419:V419)</f>
        <v>27.5</v>
      </c>
      <c r="X419" s="70">
        <v>50</v>
      </c>
      <c r="Y419" s="71">
        <f>W419/X419</f>
        <v>0.55000000000000004</v>
      </c>
      <c r="Z419" s="64" t="s">
        <v>1657</v>
      </c>
    </row>
    <row r="420" spans="1:26" x14ac:dyDescent="0.35">
      <c r="A420" s="64">
        <v>414</v>
      </c>
      <c r="B420" s="24" t="s">
        <v>8</v>
      </c>
      <c r="C420" s="24" t="s">
        <v>943</v>
      </c>
      <c r="D420" s="24" t="s">
        <v>40</v>
      </c>
      <c r="E420" s="24" t="s">
        <v>129</v>
      </c>
      <c r="F420" s="65" t="str">
        <f>LEFT(C420,1)</f>
        <v>П</v>
      </c>
      <c r="G420" s="65" t="str">
        <f>LEFT(D420,1)</f>
        <v>А</v>
      </c>
      <c r="H420" s="65" t="str">
        <f>LEFT(E420,1)</f>
        <v>М</v>
      </c>
      <c r="I420" s="24">
        <v>764202</v>
      </c>
      <c r="J420" s="66">
        <v>6</v>
      </c>
      <c r="K420" s="24" t="s">
        <v>755</v>
      </c>
      <c r="L420" s="67" t="s">
        <v>25</v>
      </c>
      <c r="M420" s="68">
        <v>2</v>
      </c>
      <c r="N420" s="68">
        <v>4.5</v>
      </c>
      <c r="O420" s="68">
        <v>2</v>
      </c>
      <c r="P420" s="68">
        <v>5</v>
      </c>
      <c r="Q420" s="68">
        <v>0</v>
      </c>
      <c r="R420" s="68">
        <v>0</v>
      </c>
      <c r="S420" s="68">
        <v>5</v>
      </c>
      <c r="T420" s="68">
        <v>4</v>
      </c>
      <c r="U420" s="68">
        <v>5</v>
      </c>
      <c r="V420" s="68"/>
      <c r="W420" s="69">
        <f>SUM(M420:V420)</f>
        <v>27.5</v>
      </c>
      <c r="X420" s="70">
        <v>50</v>
      </c>
      <c r="Y420" s="71">
        <f>W420/X420</f>
        <v>0.55000000000000004</v>
      </c>
      <c r="Z420" s="64" t="s">
        <v>1657</v>
      </c>
    </row>
    <row r="421" spans="1:26" x14ac:dyDescent="0.35">
      <c r="A421" s="64">
        <v>415</v>
      </c>
      <c r="B421" s="24" t="s">
        <v>35</v>
      </c>
      <c r="C421" s="24" t="s">
        <v>949</v>
      </c>
      <c r="D421" s="24" t="s">
        <v>846</v>
      </c>
      <c r="E421" s="24" t="s">
        <v>73</v>
      </c>
      <c r="F421" s="65" t="str">
        <f>LEFT(C421,1)</f>
        <v>П</v>
      </c>
      <c r="G421" s="65" t="str">
        <f>LEFT(D421,1)</f>
        <v>Д</v>
      </c>
      <c r="H421" s="65" t="str">
        <f>LEFT(E421,1)</f>
        <v>А</v>
      </c>
      <c r="I421" s="24">
        <v>764202</v>
      </c>
      <c r="J421" s="66">
        <v>6</v>
      </c>
      <c r="K421" s="24" t="s">
        <v>770</v>
      </c>
      <c r="L421" s="67" t="s">
        <v>25</v>
      </c>
      <c r="M421" s="68">
        <v>1</v>
      </c>
      <c r="N421" s="68">
        <v>3</v>
      </c>
      <c r="O421" s="68">
        <v>1.5</v>
      </c>
      <c r="P421" s="68">
        <v>3</v>
      </c>
      <c r="Q421" s="68">
        <v>6</v>
      </c>
      <c r="R421" s="68">
        <v>0</v>
      </c>
      <c r="S421" s="68">
        <v>5</v>
      </c>
      <c r="T421" s="68">
        <v>4</v>
      </c>
      <c r="U421" s="68">
        <v>4</v>
      </c>
      <c r="V421" s="68"/>
      <c r="W421" s="69">
        <f>SUM(M421:V421)</f>
        <v>27.5</v>
      </c>
      <c r="X421" s="70">
        <v>50</v>
      </c>
      <c r="Y421" s="71">
        <f>W421/X421</f>
        <v>0.55000000000000004</v>
      </c>
      <c r="Z421" s="64" t="s">
        <v>1657</v>
      </c>
    </row>
    <row r="422" spans="1:26" x14ac:dyDescent="0.35">
      <c r="A422" s="64">
        <v>416</v>
      </c>
      <c r="B422" s="24" t="s">
        <v>35</v>
      </c>
      <c r="C422" s="24" t="s">
        <v>645</v>
      </c>
      <c r="D422" s="24" t="s">
        <v>748</v>
      </c>
      <c r="E422" s="24" t="s">
        <v>749</v>
      </c>
      <c r="F422" s="65" t="str">
        <f>LEFT(C422,1)</f>
        <v>Б</v>
      </c>
      <c r="G422" s="65" t="str">
        <f>LEFT(D422,1)</f>
        <v>Т</v>
      </c>
      <c r="H422" s="65" t="str">
        <f>LEFT(E422,1)</f>
        <v>А</v>
      </c>
      <c r="I422" s="24">
        <v>764207</v>
      </c>
      <c r="J422" s="66">
        <v>6</v>
      </c>
      <c r="K422" s="24" t="s">
        <v>750</v>
      </c>
      <c r="L422" s="67" t="s">
        <v>25</v>
      </c>
      <c r="M422" s="68">
        <v>2</v>
      </c>
      <c r="N422" s="68">
        <v>3.5</v>
      </c>
      <c r="O422" s="68">
        <v>0.5</v>
      </c>
      <c r="P422" s="68">
        <v>3</v>
      </c>
      <c r="Q422" s="68">
        <v>6</v>
      </c>
      <c r="R422" s="68">
        <v>0</v>
      </c>
      <c r="S422" s="68">
        <v>5</v>
      </c>
      <c r="T422" s="68">
        <v>3</v>
      </c>
      <c r="U422" s="68">
        <v>4</v>
      </c>
      <c r="V422" s="68"/>
      <c r="W422" s="69">
        <f>SUM(M422:V422)</f>
        <v>27</v>
      </c>
      <c r="X422" s="70">
        <v>50</v>
      </c>
      <c r="Y422" s="71">
        <f>W422/X422</f>
        <v>0.54</v>
      </c>
      <c r="Z422" s="64" t="s">
        <v>1657</v>
      </c>
    </row>
    <row r="423" spans="1:26" x14ac:dyDescent="0.35">
      <c r="A423" s="64">
        <v>417</v>
      </c>
      <c r="B423" s="24" t="s">
        <v>8</v>
      </c>
      <c r="C423" s="24" t="s">
        <v>944</v>
      </c>
      <c r="D423" s="24" t="s">
        <v>121</v>
      </c>
      <c r="E423" s="24" t="s">
        <v>30</v>
      </c>
      <c r="F423" s="65" t="str">
        <f>LEFT(C423,1)</f>
        <v>З</v>
      </c>
      <c r="G423" s="65" t="str">
        <f>LEFT(D423,1)</f>
        <v>И</v>
      </c>
      <c r="H423" s="65" t="str">
        <f>LEFT(E423,1)</f>
        <v>С</v>
      </c>
      <c r="I423" s="24">
        <v>764202</v>
      </c>
      <c r="J423" s="66">
        <v>6</v>
      </c>
      <c r="K423" s="24" t="s">
        <v>750</v>
      </c>
      <c r="L423" s="67" t="s">
        <v>25</v>
      </c>
      <c r="M423" s="68">
        <v>2</v>
      </c>
      <c r="N423" s="68">
        <v>4.5</v>
      </c>
      <c r="O423" s="68">
        <v>2.5</v>
      </c>
      <c r="P423" s="68">
        <v>5</v>
      </c>
      <c r="Q423" s="68">
        <v>0</v>
      </c>
      <c r="R423" s="68">
        <v>0</v>
      </c>
      <c r="S423" s="68">
        <v>5</v>
      </c>
      <c r="T423" s="68">
        <v>4</v>
      </c>
      <c r="U423" s="68">
        <v>4</v>
      </c>
      <c r="V423" s="68"/>
      <c r="W423" s="69">
        <f>SUM(M423:V423)</f>
        <v>27</v>
      </c>
      <c r="X423" s="70">
        <v>50</v>
      </c>
      <c r="Y423" s="71">
        <f>W423/X423</f>
        <v>0.54</v>
      </c>
      <c r="Z423" s="64" t="s">
        <v>1657</v>
      </c>
    </row>
    <row r="424" spans="1:26" x14ac:dyDescent="0.35">
      <c r="A424" s="64">
        <v>418</v>
      </c>
      <c r="B424" s="24" t="s">
        <v>8</v>
      </c>
      <c r="C424" s="24" t="s">
        <v>1262</v>
      </c>
      <c r="D424" s="24" t="s">
        <v>957</v>
      </c>
      <c r="E424" s="24" t="s">
        <v>92</v>
      </c>
      <c r="F424" s="65" t="str">
        <f>LEFT(C424,1)</f>
        <v>Б</v>
      </c>
      <c r="G424" s="65" t="str">
        <f>LEFT(D424,1)</f>
        <v>С</v>
      </c>
      <c r="H424" s="65" t="str">
        <f>LEFT(E424,1)</f>
        <v>Д</v>
      </c>
      <c r="I424" s="24">
        <v>764209</v>
      </c>
      <c r="J424" s="66">
        <v>6</v>
      </c>
      <c r="K424" s="24" t="s">
        <v>752</v>
      </c>
      <c r="L424" s="67" t="s">
        <v>25</v>
      </c>
      <c r="M424" s="68">
        <v>2</v>
      </c>
      <c r="N424" s="68">
        <v>5</v>
      </c>
      <c r="O424" s="68">
        <v>2</v>
      </c>
      <c r="P424" s="68">
        <v>0</v>
      </c>
      <c r="Q424" s="68">
        <v>6</v>
      </c>
      <c r="R424" s="68">
        <v>0</v>
      </c>
      <c r="S424" s="68">
        <v>4</v>
      </c>
      <c r="T424" s="68">
        <v>3</v>
      </c>
      <c r="U424" s="68">
        <v>5</v>
      </c>
      <c r="V424" s="68"/>
      <c r="W424" s="69">
        <f>SUM(M424:V424)</f>
        <v>27</v>
      </c>
      <c r="X424" s="70">
        <v>50</v>
      </c>
      <c r="Y424" s="71">
        <f>W424/X424</f>
        <v>0.54</v>
      </c>
      <c r="Z424" s="64" t="s">
        <v>1657</v>
      </c>
    </row>
    <row r="425" spans="1:26" x14ac:dyDescent="0.35">
      <c r="A425" s="64">
        <v>419</v>
      </c>
      <c r="B425" s="24" t="s">
        <v>35</v>
      </c>
      <c r="C425" s="24" t="s">
        <v>1269</v>
      </c>
      <c r="D425" s="24" t="s">
        <v>1270</v>
      </c>
      <c r="E425" s="24" t="s">
        <v>201</v>
      </c>
      <c r="F425" s="65" t="str">
        <f>LEFT(C425,1)</f>
        <v>Ш</v>
      </c>
      <c r="G425" s="65" t="str">
        <f>LEFT(D425,1)</f>
        <v>Д</v>
      </c>
      <c r="H425" s="65" t="str">
        <f>LEFT(E425,1)</f>
        <v>И</v>
      </c>
      <c r="I425" s="24">
        <v>764209</v>
      </c>
      <c r="J425" s="66">
        <v>6</v>
      </c>
      <c r="K425" s="24" t="s">
        <v>760</v>
      </c>
      <c r="L425" s="67" t="s">
        <v>25</v>
      </c>
      <c r="M425" s="68">
        <v>3</v>
      </c>
      <c r="N425" s="68">
        <v>3</v>
      </c>
      <c r="O425" s="68">
        <v>0</v>
      </c>
      <c r="P425" s="68">
        <v>0</v>
      </c>
      <c r="Q425" s="68">
        <v>7</v>
      </c>
      <c r="R425" s="68">
        <v>0</v>
      </c>
      <c r="S425" s="68">
        <v>5</v>
      </c>
      <c r="T425" s="68">
        <v>4</v>
      </c>
      <c r="U425" s="68">
        <v>5</v>
      </c>
      <c r="V425" s="68"/>
      <c r="W425" s="69">
        <f>SUM(M425:V425)</f>
        <v>27</v>
      </c>
      <c r="X425" s="70">
        <v>50</v>
      </c>
      <c r="Y425" s="71">
        <f>W425/X425</f>
        <v>0.54</v>
      </c>
      <c r="Z425" s="64" t="s">
        <v>1657</v>
      </c>
    </row>
    <row r="426" spans="1:26" x14ac:dyDescent="0.35">
      <c r="A426" s="64">
        <v>420</v>
      </c>
      <c r="B426" s="24" t="s">
        <v>8</v>
      </c>
      <c r="C426" s="24" t="s">
        <v>1445</v>
      </c>
      <c r="D426" s="24" t="s">
        <v>306</v>
      </c>
      <c r="E426" s="24" t="s">
        <v>45</v>
      </c>
      <c r="F426" s="65" t="str">
        <f>LEFT(C426,1)</f>
        <v>А</v>
      </c>
      <c r="G426" s="65" t="str">
        <f>LEFT(D426,1)</f>
        <v>А</v>
      </c>
      <c r="H426" s="65" t="str">
        <f>LEFT(E426,1)</f>
        <v>К</v>
      </c>
      <c r="I426" s="24">
        <v>764206</v>
      </c>
      <c r="J426" s="66">
        <v>6</v>
      </c>
      <c r="K426" s="24" t="s">
        <v>1446</v>
      </c>
      <c r="L426" s="67" t="s">
        <v>25</v>
      </c>
      <c r="M426" s="68">
        <v>4</v>
      </c>
      <c r="N426" s="68">
        <v>4</v>
      </c>
      <c r="O426" s="68">
        <v>4</v>
      </c>
      <c r="P426" s="68">
        <v>5</v>
      </c>
      <c r="Q426" s="68">
        <v>10</v>
      </c>
      <c r="R426" s="68"/>
      <c r="S426" s="68"/>
      <c r="T426" s="68"/>
      <c r="U426" s="68"/>
      <c r="V426" s="68"/>
      <c r="W426" s="69">
        <f>SUM(M426:V426)</f>
        <v>27</v>
      </c>
      <c r="X426" s="70">
        <v>50</v>
      </c>
      <c r="Y426" s="71">
        <f>W426/X426</f>
        <v>0.54</v>
      </c>
      <c r="Z426" s="64" t="s">
        <v>1657</v>
      </c>
    </row>
    <row r="427" spans="1:26" x14ac:dyDescent="0.35">
      <c r="A427" s="64">
        <v>421</v>
      </c>
      <c r="B427" s="24" t="s">
        <v>8</v>
      </c>
      <c r="C427" s="24" t="s">
        <v>830</v>
      </c>
      <c r="D427" s="24" t="s">
        <v>121</v>
      </c>
      <c r="E427" s="24" t="s">
        <v>30</v>
      </c>
      <c r="F427" s="65" t="s">
        <v>177</v>
      </c>
      <c r="G427" s="65" t="s">
        <v>180</v>
      </c>
      <c r="H427" s="65" t="s">
        <v>178</v>
      </c>
      <c r="I427" s="24">
        <v>764203</v>
      </c>
      <c r="J427" s="66">
        <v>6</v>
      </c>
      <c r="K427" s="24" t="s">
        <v>755</v>
      </c>
      <c r="L427" s="67" t="s">
        <v>25</v>
      </c>
      <c r="M427" s="68">
        <v>3</v>
      </c>
      <c r="N427" s="68">
        <v>3.5</v>
      </c>
      <c r="O427" s="68">
        <v>1.5</v>
      </c>
      <c r="P427" s="68">
        <v>5</v>
      </c>
      <c r="Q427" s="68">
        <v>0</v>
      </c>
      <c r="R427" s="68">
        <v>0</v>
      </c>
      <c r="S427" s="68">
        <v>5</v>
      </c>
      <c r="T427" s="68">
        <v>5</v>
      </c>
      <c r="U427" s="68">
        <v>4</v>
      </c>
      <c r="V427" s="68">
        <v>0</v>
      </c>
      <c r="W427" s="69">
        <f>SUM(M427:V427)</f>
        <v>27</v>
      </c>
      <c r="X427" s="70">
        <v>50</v>
      </c>
      <c r="Y427" s="71">
        <f>W427/X427</f>
        <v>0.54</v>
      </c>
      <c r="Z427" s="64" t="s">
        <v>1657</v>
      </c>
    </row>
    <row r="428" spans="1:26" x14ac:dyDescent="0.35">
      <c r="A428" s="64">
        <v>422</v>
      </c>
      <c r="B428" s="24" t="s">
        <v>35</v>
      </c>
      <c r="C428" s="24" t="s">
        <v>1305</v>
      </c>
      <c r="D428" s="24" t="s">
        <v>835</v>
      </c>
      <c r="E428" s="24" t="s">
        <v>627</v>
      </c>
      <c r="F428" s="65" t="str">
        <f>LEFT(C428,1)</f>
        <v>К</v>
      </c>
      <c r="G428" s="65" t="str">
        <f>LEFT(D428,1)</f>
        <v>Я</v>
      </c>
      <c r="H428" s="65" t="str">
        <f>LEFT(E428,1)</f>
        <v>И</v>
      </c>
      <c r="I428" s="24">
        <v>763106</v>
      </c>
      <c r="J428" s="66">
        <v>6</v>
      </c>
      <c r="K428" s="24" t="s">
        <v>1306</v>
      </c>
      <c r="L428" s="67" t="s">
        <v>25</v>
      </c>
      <c r="M428" s="68">
        <v>0</v>
      </c>
      <c r="N428" s="68">
        <v>3</v>
      </c>
      <c r="O428" s="68">
        <v>4.5</v>
      </c>
      <c r="P428" s="68">
        <v>2</v>
      </c>
      <c r="Q428" s="68">
        <v>8</v>
      </c>
      <c r="R428" s="68">
        <v>3</v>
      </c>
      <c r="S428" s="68">
        <v>0</v>
      </c>
      <c r="T428" s="68">
        <v>4</v>
      </c>
      <c r="U428" s="68">
        <v>2</v>
      </c>
      <c r="V428" s="68"/>
      <c r="W428" s="69">
        <f>SUM(M428:V428)</f>
        <v>26.5</v>
      </c>
      <c r="X428" s="70">
        <v>50</v>
      </c>
      <c r="Y428" s="71">
        <f>W428/X428</f>
        <v>0.53</v>
      </c>
      <c r="Z428" s="64" t="s">
        <v>1657</v>
      </c>
    </row>
    <row r="429" spans="1:26" x14ac:dyDescent="0.35">
      <c r="A429" s="64">
        <v>423</v>
      </c>
      <c r="B429" s="24" t="s">
        <v>8</v>
      </c>
      <c r="C429" s="24" t="s">
        <v>964</v>
      </c>
      <c r="D429" s="24" t="s">
        <v>207</v>
      </c>
      <c r="E429" s="24" t="s">
        <v>146</v>
      </c>
      <c r="F429" s="65" t="str">
        <f>LEFT(C429,1)</f>
        <v>С</v>
      </c>
      <c r="G429" s="65" t="str">
        <f>LEFT(D429,1)</f>
        <v>А</v>
      </c>
      <c r="H429" s="65" t="str">
        <f>LEFT(E429,1)</f>
        <v>В</v>
      </c>
      <c r="I429" s="24">
        <v>763121</v>
      </c>
      <c r="J429" s="66">
        <v>6</v>
      </c>
      <c r="K429" s="24" t="s">
        <v>776</v>
      </c>
      <c r="L429" s="67" t="s">
        <v>25</v>
      </c>
      <c r="M429" s="68">
        <v>1</v>
      </c>
      <c r="N429" s="68">
        <v>4</v>
      </c>
      <c r="O429" s="68">
        <v>2</v>
      </c>
      <c r="P429" s="68">
        <v>5</v>
      </c>
      <c r="Q429" s="68">
        <v>7</v>
      </c>
      <c r="R429" s="68">
        <v>1</v>
      </c>
      <c r="S429" s="68">
        <v>0</v>
      </c>
      <c r="T429" s="68">
        <v>3</v>
      </c>
      <c r="U429" s="68">
        <v>3</v>
      </c>
      <c r="V429" s="68"/>
      <c r="W429" s="69">
        <f>SUM(M429:V429)</f>
        <v>26</v>
      </c>
      <c r="X429" s="70">
        <v>50</v>
      </c>
      <c r="Y429" s="71">
        <f>W429/X429</f>
        <v>0.52</v>
      </c>
      <c r="Z429" s="64" t="s">
        <v>1657</v>
      </c>
    </row>
    <row r="430" spans="1:26" x14ac:dyDescent="0.35">
      <c r="A430" s="64">
        <v>424</v>
      </c>
      <c r="B430" s="24" t="s">
        <v>35</v>
      </c>
      <c r="C430" s="24" t="s">
        <v>1265</v>
      </c>
      <c r="D430" s="24" t="s">
        <v>193</v>
      </c>
      <c r="E430" s="24" t="s">
        <v>169</v>
      </c>
      <c r="F430" s="65" t="str">
        <f>LEFT(C430,1)</f>
        <v>М</v>
      </c>
      <c r="G430" s="65" t="str">
        <f>LEFT(D430,1)</f>
        <v>С</v>
      </c>
      <c r="H430" s="65" t="str">
        <f>LEFT(E430,1)</f>
        <v>С</v>
      </c>
      <c r="I430" s="24">
        <v>764209</v>
      </c>
      <c r="J430" s="66">
        <v>6</v>
      </c>
      <c r="K430" s="24" t="s">
        <v>750</v>
      </c>
      <c r="L430" s="67" t="s">
        <v>25</v>
      </c>
      <c r="M430" s="68">
        <v>3</v>
      </c>
      <c r="N430" s="68">
        <v>4</v>
      </c>
      <c r="O430" s="68">
        <v>2</v>
      </c>
      <c r="P430" s="68">
        <v>4</v>
      </c>
      <c r="Q430" s="68">
        <v>0</v>
      </c>
      <c r="R430" s="68">
        <v>0</v>
      </c>
      <c r="S430" s="68">
        <v>5</v>
      </c>
      <c r="T430" s="68">
        <v>4</v>
      </c>
      <c r="U430" s="68">
        <v>4</v>
      </c>
      <c r="V430" s="68"/>
      <c r="W430" s="69">
        <f>SUM(M430:V430)</f>
        <v>26</v>
      </c>
      <c r="X430" s="70">
        <v>50</v>
      </c>
      <c r="Y430" s="71">
        <f>W430/X430</f>
        <v>0.52</v>
      </c>
      <c r="Z430" s="64" t="s">
        <v>1657</v>
      </c>
    </row>
    <row r="431" spans="1:26" x14ac:dyDescent="0.35">
      <c r="A431" s="64">
        <v>425</v>
      </c>
      <c r="B431" s="24" t="s">
        <v>8</v>
      </c>
      <c r="C431" s="24" t="s">
        <v>1439</v>
      </c>
      <c r="D431" s="24" t="s">
        <v>51</v>
      </c>
      <c r="E431" s="24" t="s">
        <v>277</v>
      </c>
      <c r="F431" s="65" t="str">
        <f>LEFT(C431,1)</f>
        <v>Ш</v>
      </c>
      <c r="G431" s="65" t="str">
        <f>LEFT(D431,1)</f>
        <v>Д</v>
      </c>
      <c r="H431" s="65" t="str">
        <f>LEFT(E431,1)</f>
        <v>П</v>
      </c>
      <c r="I431" s="24">
        <v>764206</v>
      </c>
      <c r="J431" s="66">
        <v>6</v>
      </c>
      <c r="K431" s="24" t="s">
        <v>1440</v>
      </c>
      <c r="L431" s="67" t="s">
        <v>25</v>
      </c>
      <c r="M431" s="68">
        <v>6</v>
      </c>
      <c r="N431" s="68">
        <v>6</v>
      </c>
      <c r="O431" s="68">
        <v>6</v>
      </c>
      <c r="P431" s="68">
        <v>6</v>
      </c>
      <c r="Q431" s="68">
        <v>2</v>
      </c>
      <c r="R431" s="68"/>
      <c r="S431" s="68"/>
      <c r="T431" s="68"/>
      <c r="U431" s="68"/>
      <c r="V431" s="68"/>
      <c r="W431" s="69">
        <f>SUM(M431:V431)</f>
        <v>26</v>
      </c>
      <c r="X431" s="70">
        <v>50</v>
      </c>
      <c r="Y431" s="71">
        <f>W431/X431</f>
        <v>0.52</v>
      </c>
      <c r="Z431" s="64" t="s">
        <v>1657</v>
      </c>
    </row>
    <row r="432" spans="1:26" x14ac:dyDescent="0.35">
      <c r="A432" s="64">
        <v>426</v>
      </c>
      <c r="B432" s="24" t="s">
        <v>8</v>
      </c>
      <c r="C432" s="24" t="s">
        <v>765</v>
      </c>
      <c r="D432" s="24" t="s">
        <v>40</v>
      </c>
      <c r="E432" s="24" t="s">
        <v>288</v>
      </c>
      <c r="F432" s="65" t="str">
        <f>LEFT(C432,1)</f>
        <v>Б</v>
      </c>
      <c r="G432" s="65" t="str">
        <f>LEFT(D432,1)</f>
        <v>А</v>
      </c>
      <c r="H432" s="65" t="str">
        <f>LEFT(E432,1)</f>
        <v>А</v>
      </c>
      <c r="I432" s="24">
        <v>764207</v>
      </c>
      <c r="J432" s="66">
        <v>6</v>
      </c>
      <c r="K432" s="24" t="s">
        <v>766</v>
      </c>
      <c r="L432" s="67" t="s">
        <v>25</v>
      </c>
      <c r="M432" s="68">
        <v>3</v>
      </c>
      <c r="N432" s="68">
        <v>5</v>
      </c>
      <c r="O432" s="68">
        <v>0.5</v>
      </c>
      <c r="P432" s="68">
        <v>5</v>
      </c>
      <c r="Q432" s="68">
        <v>5</v>
      </c>
      <c r="R432" s="68">
        <v>0</v>
      </c>
      <c r="S432" s="68">
        <v>4</v>
      </c>
      <c r="T432" s="68">
        <v>1</v>
      </c>
      <c r="U432" s="68">
        <v>2</v>
      </c>
      <c r="V432" s="68"/>
      <c r="W432" s="69">
        <f>SUM(M432:V432)</f>
        <v>25.5</v>
      </c>
      <c r="X432" s="70">
        <v>50</v>
      </c>
      <c r="Y432" s="71">
        <f>W432/X432</f>
        <v>0.51</v>
      </c>
      <c r="Z432" s="64" t="s">
        <v>1657</v>
      </c>
    </row>
    <row r="433" spans="1:26" x14ac:dyDescent="0.35">
      <c r="A433" s="64">
        <v>427</v>
      </c>
      <c r="B433" s="24" t="s">
        <v>8</v>
      </c>
      <c r="C433" s="24" t="s">
        <v>936</v>
      </c>
      <c r="D433" s="24" t="s">
        <v>389</v>
      </c>
      <c r="E433" s="24" t="s">
        <v>41</v>
      </c>
      <c r="F433" s="65" t="str">
        <f>LEFT(C433,1)</f>
        <v>С</v>
      </c>
      <c r="G433" s="65" t="str">
        <f>LEFT(D433,1)</f>
        <v>Е</v>
      </c>
      <c r="H433" s="65" t="str">
        <f>LEFT(E433,1)</f>
        <v>А</v>
      </c>
      <c r="I433" s="24">
        <v>764202</v>
      </c>
      <c r="J433" s="66">
        <v>6</v>
      </c>
      <c r="K433" s="24" t="s">
        <v>766</v>
      </c>
      <c r="L433" s="67" t="s">
        <v>25</v>
      </c>
      <c r="M433" s="68">
        <v>5</v>
      </c>
      <c r="N433" s="68">
        <v>4.5</v>
      </c>
      <c r="O433" s="68">
        <v>1</v>
      </c>
      <c r="P433" s="68">
        <v>5</v>
      </c>
      <c r="Q433" s="68">
        <v>0</v>
      </c>
      <c r="R433" s="68">
        <v>0</v>
      </c>
      <c r="S433" s="68">
        <v>4</v>
      </c>
      <c r="T433" s="68">
        <v>4</v>
      </c>
      <c r="U433" s="68">
        <v>2</v>
      </c>
      <c r="V433" s="68"/>
      <c r="W433" s="69">
        <f>SUM(M433:V433)</f>
        <v>25.5</v>
      </c>
      <c r="X433" s="70">
        <v>50</v>
      </c>
      <c r="Y433" s="71">
        <f>W433/X433</f>
        <v>0.51</v>
      </c>
      <c r="Z433" s="64" t="s">
        <v>1657</v>
      </c>
    </row>
    <row r="434" spans="1:26" x14ac:dyDescent="0.35">
      <c r="A434" s="64">
        <v>428</v>
      </c>
      <c r="B434" s="24" t="s">
        <v>8</v>
      </c>
      <c r="C434" s="24" t="s">
        <v>224</v>
      </c>
      <c r="D434" s="24" t="s">
        <v>207</v>
      </c>
      <c r="E434" s="24" t="s">
        <v>225</v>
      </c>
      <c r="F434" s="65" t="str">
        <f>LEFT(C434,1)</f>
        <v>М</v>
      </c>
      <c r="G434" s="65" t="str">
        <f>LEFT(D434,1)</f>
        <v>А</v>
      </c>
      <c r="H434" s="65" t="str">
        <f>LEFT(E434,1)</f>
        <v>Н</v>
      </c>
      <c r="I434" s="72">
        <v>761213</v>
      </c>
      <c r="J434" s="66">
        <v>6</v>
      </c>
      <c r="K434" s="72" t="s">
        <v>226</v>
      </c>
      <c r="L434" s="67" t="s">
        <v>25</v>
      </c>
      <c r="M434" s="73">
        <v>3</v>
      </c>
      <c r="N434" s="73">
        <v>3</v>
      </c>
      <c r="O434" s="73">
        <v>4</v>
      </c>
      <c r="P434" s="73">
        <v>5</v>
      </c>
      <c r="Q434" s="73">
        <v>0</v>
      </c>
      <c r="R434" s="73">
        <v>0</v>
      </c>
      <c r="S434" s="73">
        <v>5</v>
      </c>
      <c r="T434" s="73">
        <v>3</v>
      </c>
      <c r="U434" s="73">
        <v>2</v>
      </c>
      <c r="V434" s="73"/>
      <c r="W434" s="69">
        <f>SUM(M434:V434)</f>
        <v>25</v>
      </c>
      <c r="X434" s="70">
        <v>50</v>
      </c>
      <c r="Y434" s="71">
        <f>W434/X434</f>
        <v>0.5</v>
      </c>
      <c r="Z434" s="64" t="str">
        <f>IF(W434&gt;75%*X434,"Победитель",IF(W434&gt;50%*X434,"Призёр","Участник"))</f>
        <v>Участник</v>
      </c>
    </row>
    <row r="435" spans="1:26" x14ac:dyDescent="0.35">
      <c r="A435" s="64">
        <v>429</v>
      </c>
      <c r="B435" s="24" t="s">
        <v>35</v>
      </c>
      <c r="C435" s="24" t="s">
        <v>1427</v>
      </c>
      <c r="D435" s="24" t="s">
        <v>76</v>
      </c>
      <c r="E435" s="24" t="s">
        <v>77</v>
      </c>
      <c r="F435" s="65" t="str">
        <f>LEFT(C435,1)</f>
        <v>В</v>
      </c>
      <c r="G435" s="65" t="str">
        <f>LEFT(D435,1)</f>
        <v>Д</v>
      </c>
      <c r="H435" s="65" t="str">
        <f>LEFT(E435,1)</f>
        <v>А</v>
      </c>
      <c r="I435" s="24">
        <v>764206</v>
      </c>
      <c r="J435" s="66">
        <v>6</v>
      </c>
      <c r="K435" s="24" t="s">
        <v>1428</v>
      </c>
      <c r="L435" s="67" t="s">
        <v>25</v>
      </c>
      <c r="M435" s="68">
        <v>5</v>
      </c>
      <c r="N435" s="68">
        <v>5</v>
      </c>
      <c r="O435" s="68">
        <v>5</v>
      </c>
      <c r="P435" s="68">
        <v>5</v>
      </c>
      <c r="Q435" s="68">
        <v>5</v>
      </c>
      <c r="R435" s="68"/>
      <c r="S435" s="68"/>
      <c r="T435" s="68"/>
      <c r="U435" s="68"/>
      <c r="V435" s="68"/>
      <c r="W435" s="69">
        <f>SUM(M435:V435)</f>
        <v>25</v>
      </c>
      <c r="X435" s="70">
        <v>50</v>
      </c>
      <c r="Y435" s="71">
        <f>W435/X435</f>
        <v>0.5</v>
      </c>
      <c r="Z435" s="64" t="str">
        <f>IF(W435&gt;75%*X435,"Победитель",IF(W435&gt;50%*X435,"Призёр","Участник"))</f>
        <v>Участник</v>
      </c>
    </row>
    <row r="436" spans="1:26" x14ac:dyDescent="0.35">
      <c r="A436" s="64">
        <v>430</v>
      </c>
      <c r="B436" s="24" t="s">
        <v>8</v>
      </c>
      <c r="C436" s="24" t="s">
        <v>759</v>
      </c>
      <c r="D436" s="24" t="s">
        <v>337</v>
      </c>
      <c r="E436" s="24" t="s">
        <v>277</v>
      </c>
      <c r="F436" s="65" t="str">
        <f>LEFT(C436,1)</f>
        <v>П</v>
      </c>
      <c r="G436" s="65" t="str">
        <f>LEFT(D436,1)</f>
        <v>В</v>
      </c>
      <c r="H436" s="65" t="str">
        <f>LEFT(E436,1)</f>
        <v>П</v>
      </c>
      <c r="I436" s="24">
        <v>764207</v>
      </c>
      <c r="J436" s="66">
        <v>6</v>
      </c>
      <c r="K436" s="24" t="s">
        <v>760</v>
      </c>
      <c r="L436" s="67" t="s">
        <v>25</v>
      </c>
      <c r="M436" s="68">
        <v>0</v>
      </c>
      <c r="N436" s="68">
        <v>5</v>
      </c>
      <c r="O436" s="68">
        <v>1.5</v>
      </c>
      <c r="P436" s="68">
        <v>3</v>
      </c>
      <c r="Q436" s="68">
        <v>5</v>
      </c>
      <c r="R436" s="68">
        <v>2</v>
      </c>
      <c r="S436" s="68">
        <v>4</v>
      </c>
      <c r="T436" s="68">
        <v>4</v>
      </c>
      <c r="U436" s="68">
        <v>0</v>
      </c>
      <c r="V436" s="68"/>
      <c r="W436" s="69">
        <f>SUM(M436:V436)</f>
        <v>24.5</v>
      </c>
      <c r="X436" s="70">
        <v>50</v>
      </c>
      <c r="Y436" s="71">
        <f>W436/X436</f>
        <v>0.49</v>
      </c>
      <c r="Z436" s="64" t="str">
        <f>IF(W436&gt;75%*X436,"Победитель",IF(W436&gt;50%*X436,"Призёр","Участник"))</f>
        <v>Участник</v>
      </c>
    </row>
    <row r="437" spans="1:26" x14ac:dyDescent="0.35">
      <c r="A437" s="64">
        <v>431</v>
      </c>
      <c r="B437" s="24" t="s">
        <v>35</v>
      </c>
      <c r="C437" s="24" t="s">
        <v>774</v>
      </c>
      <c r="D437" s="24" t="s">
        <v>775</v>
      </c>
      <c r="E437" s="24" t="s">
        <v>614</v>
      </c>
      <c r="F437" s="65" t="str">
        <f>LEFT(C437,1)</f>
        <v>Я</v>
      </c>
      <c r="G437" s="65" t="str">
        <f>LEFT(D437,1)</f>
        <v>Д</v>
      </c>
      <c r="H437" s="65" t="str">
        <f>LEFT(E437,1)</f>
        <v>М</v>
      </c>
      <c r="I437" s="24">
        <v>764207</v>
      </c>
      <c r="J437" s="66">
        <v>6</v>
      </c>
      <c r="K437" s="24" t="s">
        <v>776</v>
      </c>
      <c r="L437" s="67" t="s">
        <v>25</v>
      </c>
      <c r="M437" s="68">
        <v>1</v>
      </c>
      <c r="N437" s="68">
        <v>4.5</v>
      </c>
      <c r="O437" s="68">
        <v>2</v>
      </c>
      <c r="P437" s="68">
        <v>0</v>
      </c>
      <c r="Q437" s="68">
        <v>6</v>
      </c>
      <c r="R437" s="68">
        <v>0</v>
      </c>
      <c r="S437" s="68">
        <v>5</v>
      </c>
      <c r="T437" s="68">
        <v>3</v>
      </c>
      <c r="U437" s="68">
        <v>3</v>
      </c>
      <c r="V437" s="68"/>
      <c r="W437" s="69">
        <f>SUM(M437:V437)</f>
        <v>24.5</v>
      </c>
      <c r="X437" s="70">
        <v>50</v>
      </c>
      <c r="Y437" s="71">
        <f>W437/X437</f>
        <v>0.49</v>
      </c>
      <c r="Z437" s="64" t="str">
        <f>IF(W437&gt;75%*X437,"Победитель",IF(W437&gt;50%*X437,"Призёр","Участник"))</f>
        <v>Участник</v>
      </c>
    </row>
    <row r="438" spans="1:26" x14ac:dyDescent="0.35">
      <c r="A438" s="64">
        <v>432</v>
      </c>
      <c r="B438" s="24" t="s">
        <v>8</v>
      </c>
      <c r="C438" s="24" t="s">
        <v>886</v>
      </c>
      <c r="D438" s="24" t="s">
        <v>51</v>
      </c>
      <c r="E438" s="24" t="s">
        <v>259</v>
      </c>
      <c r="F438" s="65" t="str">
        <f>LEFT(C438,1)</f>
        <v>К</v>
      </c>
      <c r="G438" s="65" t="str">
        <f>LEFT(D438,1)</f>
        <v>Д</v>
      </c>
      <c r="H438" s="65" t="str">
        <f>LEFT(E438,1)</f>
        <v>А</v>
      </c>
      <c r="I438" s="24">
        <v>763118</v>
      </c>
      <c r="J438" s="66">
        <v>6</v>
      </c>
      <c r="K438" s="24" t="s">
        <v>750</v>
      </c>
      <c r="L438" s="67" t="s">
        <v>25</v>
      </c>
      <c r="M438" s="68">
        <v>7</v>
      </c>
      <c r="N438" s="68">
        <v>1.5</v>
      </c>
      <c r="O438" s="68">
        <v>8</v>
      </c>
      <c r="P438" s="68">
        <v>8</v>
      </c>
      <c r="Q438" s="68">
        <v>0</v>
      </c>
      <c r="R438" s="68"/>
      <c r="S438" s="68"/>
      <c r="T438" s="68"/>
      <c r="U438" s="68"/>
      <c r="V438" s="68"/>
      <c r="W438" s="69">
        <f>SUM(M438:V438)</f>
        <v>24.5</v>
      </c>
      <c r="X438" s="70">
        <v>50</v>
      </c>
      <c r="Y438" s="71">
        <f>W438/X438</f>
        <v>0.49</v>
      </c>
      <c r="Z438" s="64" t="str">
        <f>IF(W438&gt;75%*X438,"Победитель",IF(W438&gt;50%*X438,"Призёр","Участник"))</f>
        <v>Участник</v>
      </c>
    </row>
    <row r="439" spans="1:26" x14ac:dyDescent="0.35">
      <c r="A439" s="64">
        <v>433</v>
      </c>
      <c r="B439" s="24" t="s">
        <v>8</v>
      </c>
      <c r="C439" s="24" t="s">
        <v>104</v>
      </c>
      <c r="D439" s="24" t="s">
        <v>51</v>
      </c>
      <c r="E439" s="24" t="s">
        <v>344</v>
      </c>
      <c r="F439" s="65" t="str">
        <f>LEFT(C439,1)</f>
        <v>Я</v>
      </c>
      <c r="G439" s="65" t="str">
        <f>LEFT(D439,1)</f>
        <v>Д</v>
      </c>
      <c r="H439" s="65" t="str">
        <f>LEFT(E439,1)</f>
        <v>В</v>
      </c>
      <c r="I439" s="24">
        <v>763127</v>
      </c>
      <c r="J439" s="66">
        <v>6</v>
      </c>
      <c r="K439" s="24" t="s">
        <v>750</v>
      </c>
      <c r="L439" s="67" t="s">
        <v>25</v>
      </c>
      <c r="M439" s="68">
        <v>1</v>
      </c>
      <c r="N439" s="68">
        <v>4</v>
      </c>
      <c r="O439" s="68">
        <v>1.5</v>
      </c>
      <c r="P439" s="68">
        <v>3</v>
      </c>
      <c r="Q439" s="68">
        <v>3</v>
      </c>
      <c r="R439" s="68">
        <v>0</v>
      </c>
      <c r="S439" s="68">
        <v>5</v>
      </c>
      <c r="T439" s="68">
        <v>4</v>
      </c>
      <c r="U439" s="68">
        <v>3</v>
      </c>
      <c r="V439" s="68"/>
      <c r="W439" s="69">
        <f>SUM(M439:V439)</f>
        <v>24.5</v>
      </c>
      <c r="X439" s="70">
        <v>50</v>
      </c>
      <c r="Y439" s="71">
        <f>W439/X439</f>
        <v>0.49</v>
      </c>
      <c r="Z439" s="64" t="str">
        <f>IF(W439&gt;75%*X439,"Победитель",IF(W439&gt;50%*X439,"Призёр","Участник"))</f>
        <v>Участник</v>
      </c>
    </row>
    <row r="440" spans="1:26" x14ac:dyDescent="0.35">
      <c r="A440" s="64">
        <v>434</v>
      </c>
      <c r="B440" s="24" t="s">
        <v>8</v>
      </c>
      <c r="C440" s="24" t="s">
        <v>1390</v>
      </c>
      <c r="D440" s="24" t="s">
        <v>389</v>
      </c>
      <c r="E440" s="24" t="s">
        <v>514</v>
      </c>
      <c r="F440" s="65" t="str">
        <f>LEFT(C440,1)</f>
        <v>Д</v>
      </c>
      <c r="G440" s="65" t="str">
        <f>LEFT(D440,1)</f>
        <v>Е</v>
      </c>
      <c r="H440" s="65" t="str">
        <f>LEFT(E440,1)</f>
        <v>Д</v>
      </c>
      <c r="I440" s="24">
        <v>764206</v>
      </c>
      <c r="J440" s="66">
        <v>6</v>
      </c>
      <c r="K440" s="24" t="s">
        <v>1391</v>
      </c>
      <c r="L440" s="67" t="s">
        <v>25</v>
      </c>
      <c r="M440" s="68">
        <v>10</v>
      </c>
      <c r="N440" s="68">
        <v>0</v>
      </c>
      <c r="O440" s="68">
        <v>10</v>
      </c>
      <c r="P440" s="68">
        <v>4.5</v>
      </c>
      <c r="Q440" s="68">
        <v>0</v>
      </c>
      <c r="R440" s="68"/>
      <c r="S440" s="68"/>
      <c r="T440" s="68"/>
      <c r="U440" s="68"/>
      <c r="V440" s="68"/>
      <c r="W440" s="69">
        <f>SUM(M440:V440)</f>
        <v>24.5</v>
      </c>
      <c r="X440" s="70">
        <v>50</v>
      </c>
      <c r="Y440" s="71">
        <f>W440/X440</f>
        <v>0.49</v>
      </c>
      <c r="Z440" s="64" t="str">
        <f>IF(W440&gt;75%*X440,"Победитель",IF(W440&gt;50%*X440,"Призёр","Участник"))</f>
        <v>Участник</v>
      </c>
    </row>
    <row r="441" spans="1:26" x14ac:dyDescent="0.35">
      <c r="A441" s="64">
        <v>435</v>
      </c>
      <c r="B441" s="24" t="s">
        <v>35</v>
      </c>
      <c r="C441" s="24" t="s">
        <v>1415</v>
      </c>
      <c r="D441" s="24" t="s">
        <v>82</v>
      </c>
      <c r="E441" s="24" t="s">
        <v>59</v>
      </c>
      <c r="F441" s="65" t="str">
        <f>LEFT(C441,1)</f>
        <v>М</v>
      </c>
      <c r="G441" s="65" t="str">
        <f>LEFT(D441,1)</f>
        <v>Н</v>
      </c>
      <c r="H441" s="65" t="str">
        <f>LEFT(E441,1)</f>
        <v>М</v>
      </c>
      <c r="I441" s="24">
        <v>764206</v>
      </c>
      <c r="J441" s="66">
        <v>6</v>
      </c>
      <c r="K441" s="24" t="s">
        <v>1416</v>
      </c>
      <c r="L441" s="67" t="s">
        <v>25</v>
      </c>
      <c r="M441" s="68">
        <v>5</v>
      </c>
      <c r="N441" s="68">
        <v>5</v>
      </c>
      <c r="O441" s="68">
        <v>5</v>
      </c>
      <c r="P441" s="68">
        <v>5</v>
      </c>
      <c r="Q441" s="68">
        <v>4.5</v>
      </c>
      <c r="R441" s="68"/>
      <c r="S441" s="68"/>
      <c r="T441" s="68"/>
      <c r="U441" s="68"/>
      <c r="V441" s="68"/>
      <c r="W441" s="69">
        <f>SUM(M441:V441)</f>
        <v>24.5</v>
      </c>
      <c r="X441" s="70">
        <v>50</v>
      </c>
      <c r="Y441" s="71">
        <f>W441/X441</f>
        <v>0.49</v>
      </c>
      <c r="Z441" s="64" t="str">
        <f>IF(W441&gt;75%*X441,"Победитель",IF(W441&gt;50%*X441,"Призёр","Участник"))</f>
        <v>Участник</v>
      </c>
    </row>
    <row r="442" spans="1:26" x14ac:dyDescent="0.35">
      <c r="A442" s="64">
        <v>436</v>
      </c>
      <c r="B442" s="24" t="s">
        <v>35</v>
      </c>
      <c r="C442" s="24" t="s">
        <v>1447</v>
      </c>
      <c r="D442" s="24" t="s">
        <v>923</v>
      </c>
      <c r="E442" s="24" t="s">
        <v>169</v>
      </c>
      <c r="F442" s="65" t="str">
        <f>LEFT(C442,1)</f>
        <v>Р</v>
      </c>
      <c r="G442" s="65" t="str">
        <f>LEFT(D442,1)</f>
        <v>С</v>
      </c>
      <c r="H442" s="65" t="str">
        <f>LEFT(E442,1)</f>
        <v>С</v>
      </c>
      <c r="I442" s="24">
        <v>764206</v>
      </c>
      <c r="J442" s="66">
        <v>6</v>
      </c>
      <c r="K442" s="24" t="s">
        <v>1448</v>
      </c>
      <c r="L442" s="67" t="s">
        <v>25</v>
      </c>
      <c r="M442" s="68">
        <v>6</v>
      </c>
      <c r="N442" s="68">
        <v>6</v>
      </c>
      <c r="O442" s="68">
        <v>6</v>
      </c>
      <c r="P442" s="68">
        <v>4</v>
      </c>
      <c r="Q442" s="68">
        <v>2.5</v>
      </c>
      <c r="R442" s="68"/>
      <c r="S442" s="68"/>
      <c r="T442" s="68"/>
      <c r="U442" s="68"/>
      <c r="V442" s="68"/>
      <c r="W442" s="69">
        <f>SUM(M442:V442)</f>
        <v>24.5</v>
      </c>
      <c r="X442" s="70">
        <v>50</v>
      </c>
      <c r="Y442" s="71">
        <f>W442/X442</f>
        <v>0.49</v>
      </c>
      <c r="Z442" s="64" t="str">
        <f>IF(W442&gt;75%*X442,"Победитель",IF(W442&gt;50%*X442,"Призёр","Участник"))</f>
        <v>Участник</v>
      </c>
    </row>
    <row r="443" spans="1:26" x14ac:dyDescent="0.35">
      <c r="A443" s="64">
        <v>437</v>
      </c>
      <c r="B443" s="24" t="s">
        <v>35</v>
      </c>
      <c r="C443" s="24" t="s">
        <v>753</v>
      </c>
      <c r="D443" s="24" t="s">
        <v>754</v>
      </c>
      <c r="E443" s="24" t="s">
        <v>492</v>
      </c>
      <c r="F443" s="65" t="str">
        <f>LEFT(C443,1)</f>
        <v>Р</v>
      </c>
      <c r="G443" s="65" t="str">
        <f>LEFT(D443,1)</f>
        <v>Т</v>
      </c>
      <c r="H443" s="65" t="str">
        <f>LEFT(E443,1)</f>
        <v>А</v>
      </c>
      <c r="I443" s="24">
        <v>764207</v>
      </c>
      <c r="J443" s="66">
        <v>6</v>
      </c>
      <c r="K443" s="24" t="s">
        <v>755</v>
      </c>
      <c r="L443" s="67" t="s">
        <v>25</v>
      </c>
      <c r="M443" s="68">
        <v>2</v>
      </c>
      <c r="N443" s="68">
        <v>4.5</v>
      </c>
      <c r="O443" s="68">
        <v>0.5</v>
      </c>
      <c r="P443" s="68">
        <v>0</v>
      </c>
      <c r="Q443" s="68">
        <v>6</v>
      </c>
      <c r="R443" s="68">
        <v>0</v>
      </c>
      <c r="S443" s="68">
        <v>5</v>
      </c>
      <c r="T443" s="68">
        <v>4</v>
      </c>
      <c r="U443" s="68">
        <v>2</v>
      </c>
      <c r="V443" s="68"/>
      <c r="W443" s="69">
        <f>SUM(M443:V443)</f>
        <v>24</v>
      </c>
      <c r="X443" s="70">
        <v>50</v>
      </c>
      <c r="Y443" s="71">
        <f>W443/X443</f>
        <v>0.48</v>
      </c>
      <c r="Z443" s="64" t="str">
        <f>IF(W443&gt;75%*X443,"Победитель",IF(W443&gt;50%*X443,"Призёр","Участник"))</f>
        <v>Участник</v>
      </c>
    </row>
    <row r="444" spans="1:26" x14ac:dyDescent="0.35">
      <c r="A444" s="64">
        <v>438</v>
      </c>
      <c r="B444" s="24" t="s">
        <v>8</v>
      </c>
      <c r="C444" s="24" t="s">
        <v>1433</v>
      </c>
      <c r="D444" s="24" t="s">
        <v>128</v>
      </c>
      <c r="E444" s="24" t="s">
        <v>92</v>
      </c>
      <c r="F444" s="65" t="str">
        <f>LEFT(C444,1)</f>
        <v>Г</v>
      </c>
      <c r="G444" s="65" t="str">
        <f>LEFT(D444,1)</f>
        <v>В</v>
      </c>
      <c r="H444" s="65" t="str">
        <f>LEFT(E444,1)</f>
        <v>Д</v>
      </c>
      <c r="I444" s="24">
        <v>764206</v>
      </c>
      <c r="J444" s="66">
        <v>6</v>
      </c>
      <c r="K444" s="24" t="s">
        <v>1438</v>
      </c>
      <c r="L444" s="67" t="s">
        <v>25</v>
      </c>
      <c r="M444" s="68">
        <v>6</v>
      </c>
      <c r="N444" s="68">
        <v>6</v>
      </c>
      <c r="O444" s="68">
        <v>6</v>
      </c>
      <c r="P444" s="68">
        <v>6</v>
      </c>
      <c r="Q444" s="68">
        <v>0</v>
      </c>
      <c r="R444" s="68"/>
      <c r="S444" s="68"/>
      <c r="T444" s="68"/>
      <c r="U444" s="68"/>
      <c r="V444" s="68"/>
      <c r="W444" s="69">
        <f>SUM(M444:V444)</f>
        <v>24</v>
      </c>
      <c r="X444" s="70">
        <v>50</v>
      </c>
      <c r="Y444" s="71">
        <f>W444/X444</f>
        <v>0.48</v>
      </c>
      <c r="Z444" s="64" t="str">
        <f>IF(W444&gt;75%*X444,"Победитель",IF(W444&gt;50%*X444,"Призёр","Участник"))</f>
        <v>Участник</v>
      </c>
    </row>
    <row r="445" spans="1:26" x14ac:dyDescent="0.35">
      <c r="A445" s="64">
        <v>439</v>
      </c>
      <c r="B445" s="24" t="s">
        <v>8</v>
      </c>
      <c r="C445" s="24" t="s">
        <v>476</v>
      </c>
      <c r="D445" s="24" t="s">
        <v>145</v>
      </c>
      <c r="E445" s="24" t="s">
        <v>146</v>
      </c>
      <c r="F445" s="65" t="str">
        <f>LEFT(C445,1)</f>
        <v>Ц</v>
      </c>
      <c r="G445" s="65" t="str">
        <f>LEFT(D445,1)</f>
        <v>К</v>
      </c>
      <c r="H445" s="65" t="str">
        <f>LEFT(E445,1)</f>
        <v>В</v>
      </c>
      <c r="I445" s="24">
        <v>764204</v>
      </c>
      <c r="J445" s="66">
        <v>6</v>
      </c>
      <c r="K445" s="24" t="s">
        <v>477</v>
      </c>
      <c r="L445" s="67" t="s">
        <v>25</v>
      </c>
      <c r="M445" s="68">
        <v>0</v>
      </c>
      <c r="N445" s="68">
        <v>4</v>
      </c>
      <c r="O445" s="68">
        <v>0</v>
      </c>
      <c r="P445" s="68">
        <v>0</v>
      </c>
      <c r="Q445" s="68">
        <v>8</v>
      </c>
      <c r="R445" s="68">
        <v>0</v>
      </c>
      <c r="S445" s="68">
        <v>4</v>
      </c>
      <c r="T445" s="68">
        <v>2</v>
      </c>
      <c r="U445" s="68">
        <v>5</v>
      </c>
      <c r="V445" s="68"/>
      <c r="W445" s="69">
        <f>SUM(M445:V445)</f>
        <v>23</v>
      </c>
      <c r="X445" s="70">
        <v>50</v>
      </c>
      <c r="Y445" s="71">
        <f>W445/X445</f>
        <v>0.46</v>
      </c>
      <c r="Z445" s="64" t="str">
        <f>IF(W445&gt;75%*X445,"Победитель",IF(W445&gt;50%*X445,"Призёр","Участник"))</f>
        <v>Участник</v>
      </c>
    </row>
    <row r="446" spans="1:26" x14ac:dyDescent="0.35">
      <c r="A446" s="64">
        <v>440</v>
      </c>
      <c r="B446" s="24" t="s">
        <v>35</v>
      </c>
      <c r="C446" s="24" t="s">
        <v>215</v>
      </c>
      <c r="D446" s="24" t="s">
        <v>216</v>
      </c>
      <c r="E446" s="24" t="s">
        <v>213</v>
      </c>
      <c r="F446" s="65" t="str">
        <f>LEFT(C446,1)</f>
        <v>Г</v>
      </c>
      <c r="G446" s="65" t="str">
        <f>LEFT(D446,1)</f>
        <v>С</v>
      </c>
      <c r="H446" s="65" t="str">
        <f>LEFT(E446,1)</f>
        <v>А</v>
      </c>
      <c r="I446" s="72">
        <v>761213</v>
      </c>
      <c r="J446" s="66">
        <v>6</v>
      </c>
      <c r="K446" s="72" t="s">
        <v>217</v>
      </c>
      <c r="L446" s="67" t="s">
        <v>25</v>
      </c>
      <c r="M446" s="73">
        <v>0</v>
      </c>
      <c r="N446" s="73">
        <v>4.5</v>
      </c>
      <c r="O446" s="73">
        <v>2</v>
      </c>
      <c r="P446" s="73">
        <v>5</v>
      </c>
      <c r="Q446" s="73">
        <v>0</v>
      </c>
      <c r="R446" s="73">
        <v>0</v>
      </c>
      <c r="S446" s="73">
        <v>5</v>
      </c>
      <c r="T446" s="73">
        <v>2</v>
      </c>
      <c r="U446" s="73">
        <v>4</v>
      </c>
      <c r="V446" s="73"/>
      <c r="W446" s="69">
        <f>SUM(M446:V446)</f>
        <v>22.5</v>
      </c>
      <c r="X446" s="70">
        <v>50</v>
      </c>
      <c r="Y446" s="71">
        <f>W446/X446</f>
        <v>0.45</v>
      </c>
      <c r="Z446" s="64" t="str">
        <f>IF(W446&gt;75%*X446,"Победитель",IF(W446&gt;50%*X446,"Призёр","Участник"))</f>
        <v>Участник</v>
      </c>
    </row>
    <row r="447" spans="1:26" x14ac:dyDescent="0.35">
      <c r="A447" s="64">
        <v>441</v>
      </c>
      <c r="B447" s="24" t="s">
        <v>8</v>
      </c>
      <c r="C447" s="24" t="s">
        <v>218</v>
      </c>
      <c r="D447" s="24" t="s">
        <v>91</v>
      </c>
      <c r="E447" s="24" t="s">
        <v>219</v>
      </c>
      <c r="F447" s="65" t="str">
        <f>LEFT(C447,1)</f>
        <v>М</v>
      </c>
      <c r="G447" s="65" t="str">
        <f>LEFT(D447,1)</f>
        <v>М</v>
      </c>
      <c r="H447" s="65" t="str">
        <f>LEFT(E447,1)</f>
        <v>Е</v>
      </c>
      <c r="I447" s="72">
        <v>761213</v>
      </c>
      <c r="J447" s="66">
        <v>6</v>
      </c>
      <c r="K447" s="72" t="s">
        <v>220</v>
      </c>
      <c r="L447" s="67" t="s">
        <v>25</v>
      </c>
      <c r="M447" s="73">
        <v>3</v>
      </c>
      <c r="N447" s="73">
        <v>4</v>
      </c>
      <c r="O447" s="73">
        <v>3.5</v>
      </c>
      <c r="P447" s="73">
        <v>3</v>
      </c>
      <c r="Q447" s="73">
        <v>0</v>
      </c>
      <c r="R447" s="73">
        <v>0</v>
      </c>
      <c r="S447" s="73">
        <v>5</v>
      </c>
      <c r="T447" s="73">
        <v>3</v>
      </c>
      <c r="U447" s="73">
        <v>1</v>
      </c>
      <c r="V447" s="73"/>
      <c r="W447" s="69">
        <f>SUM(M447:V447)</f>
        <v>22.5</v>
      </c>
      <c r="X447" s="70">
        <v>50</v>
      </c>
      <c r="Y447" s="71">
        <f>W447/X447</f>
        <v>0.45</v>
      </c>
      <c r="Z447" s="64" t="str">
        <f>IF(W447&gt;75%*X447,"Победитель",IF(W447&gt;50%*X447,"Призёр","Участник"))</f>
        <v>Участник</v>
      </c>
    </row>
    <row r="448" spans="1:26" x14ac:dyDescent="0.35">
      <c r="A448" s="64">
        <v>442</v>
      </c>
      <c r="B448" s="24" t="s">
        <v>35</v>
      </c>
      <c r="C448" s="24" t="s">
        <v>1419</v>
      </c>
      <c r="D448" s="24" t="s">
        <v>1420</v>
      </c>
      <c r="E448" s="24" t="s">
        <v>1421</v>
      </c>
      <c r="F448" s="65" t="str">
        <f>LEFT(C448,1)</f>
        <v>Т</v>
      </c>
      <c r="G448" s="65" t="str">
        <f>LEFT(D448,1)</f>
        <v>Э</v>
      </c>
      <c r="H448" s="65" t="str">
        <f>LEFT(E448,1)</f>
        <v>А</v>
      </c>
      <c r="I448" s="24">
        <v>764206</v>
      </c>
      <c r="J448" s="66">
        <v>6</v>
      </c>
      <c r="K448" s="24" t="s">
        <v>1422</v>
      </c>
      <c r="L448" s="67" t="s">
        <v>25</v>
      </c>
      <c r="M448" s="68">
        <v>5</v>
      </c>
      <c r="N448" s="68">
        <v>5</v>
      </c>
      <c r="O448" s="68">
        <v>5</v>
      </c>
      <c r="P448" s="68">
        <v>5</v>
      </c>
      <c r="Q448" s="68">
        <v>2.5</v>
      </c>
      <c r="R448" s="68"/>
      <c r="S448" s="68"/>
      <c r="T448" s="68"/>
      <c r="U448" s="68"/>
      <c r="V448" s="68"/>
      <c r="W448" s="69">
        <f>SUM(M448:V448)</f>
        <v>22.5</v>
      </c>
      <c r="X448" s="70">
        <v>50</v>
      </c>
      <c r="Y448" s="71">
        <f>W448/X448</f>
        <v>0.45</v>
      </c>
      <c r="Z448" s="64" t="str">
        <f>IF(W448&gt;75%*X448,"Победитель",IF(W448&gt;50%*X448,"Призёр","Участник"))</f>
        <v>Участник</v>
      </c>
    </row>
    <row r="449" spans="1:26" x14ac:dyDescent="0.35">
      <c r="A449" s="64">
        <v>443</v>
      </c>
      <c r="B449" s="24" t="s">
        <v>8</v>
      </c>
      <c r="C449" s="24" t="s">
        <v>912</v>
      </c>
      <c r="D449" s="24" t="s">
        <v>337</v>
      </c>
      <c r="E449" s="24" t="s">
        <v>913</v>
      </c>
      <c r="F449" s="65" t="str">
        <f>LEFT(C449,1)</f>
        <v>И</v>
      </c>
      <c r="G449" s="65" t="str">
        <f>LEFT(D449,1)</f>
        <v>В</v>
      </c>
      <c r="H449" s="65" t="str">
        <f>LEFT(E449,1)</f>
        <v>А</v>
      </c>
      <c r="I449" s="72">
        <v>763117</v>
      </c>
      <c r="J449" s="66">
        <v>6</v>
      </c>
      <c r="K449" s="74" t="s">
        <v>769</v>
      </c>
      <c r="L449" s="67" t="s">
        <v>25</v>
      </c>
      <c r="M449" s="73">
        <v>3</v>
      </c>
      <c r="N449" s="73">
        <v>3</v>
      </c>
      <c r="O449" s="73">
        <v>0</v>
      </c>
      <c r="P449" s="73">
        <v>0</v>
      </c>
      <c r="Q449" s="73">
        <v>2</v>
      </c>
      <c r="R449" s="73">
        <v>1</v>
      </c>
      <c r="S449" s="73">
        <v>5</v>
      </c>
      <c r="T449" s="73">
        <v>5</v>
      </c>
      <c r="U449" s="73">
        <v>3</v>
      </c>
      <c r="V449" s="73">
        <v>0</v>
      </c>
      <c r="W449" s="69">
        <f>SUM(M449:V449)</f>
        <v>22</v>
      </c>
      <c r="X449" s="70">
        <v>50</v>
      </c>
      <c r="Y449" s="71">
        <f>W449/X449</f>
        <v>0.44</v>
      </c>
      <c r="Z449" s="64" t="str">
        <f>IF(W449&gt;75%*X449,"Победитель",IF(W449&gt;50%*X449,"Призёр","Участник"))</f>
        <v>Участник</v>
      </c>
    </row>
    <row r="450" spans="1:26" x14ac:dyDescent="0.35">
      <c r="A450" s="64">
        <v>444</v>
      </c>
      <c r="B450" s="24" t="s">
        <v>8</v>
      </c>
      <c r="C450" s="24" t="s">
        <v>1261</v>
      </c>
      <c r="D450" s="24" t="s">
        <v>40</v>
      </c>
      <c r="E450" s="24" t="s">
        <v>564</v>
      </c>
      <c r="F450" s="65" t="str">
        <f>LEFT(C450,1)</f>
        <v>М</v>
      </c>
      <c r="G450" s="65" t="str">
        <f>LEFT(D450,1)</f>
        <v>А</v>
      </c>
      <c r="H450" s="65" t="str">
        <f>LEFT(E450,1)</f>
        <v>Р</v>
      </c>
      <c r="I450" s="24">
        <v>764209</v>
      </c>
      <c r="J450" s="66">
        <v>6</v>
      </c>
      <c r="K450" s="24" t="s">
        <v>769</v>
      </c>
      <c r="L450" s="67" t="s">
        <v>25</v>
      </c>
      <c r="M450" s="68">
        <v>2</v>
      </c>
      <c r="N450" s="68">
        <v>3</v>
      </c>
      <c r="O450" s="68">
        <v>1</v>
      </c>
      <c r="P450" s="68">
        <v>4</v>
      </c>
      <c r="Q450" s="68">
        <v>5</v>
      </c>
      <c r="R450" s="68">
        <v>0</v>
      </c>
      <c r="S450" s="68">
        <v>0</v>
      </c>
      <c r="T450" s="68">
        <v>3</v>
      </c>
      <c r="U450" s="68">
        <v>4</v>
      </c>
      <c r="V450" s="68"/>
      <c r="W450" s="69">
        <f>SUM(M450:V450)</f>
        <v>22</v>
      </c>
      <c r="X450" s="70">
        <v>50</v>
      </c>
      <c r="Y450" s="71">
        <f>W450/X450</f>
        <v>0.44</v>
      </c>
      <c r="Z450" s="64" t="str">
        <f>IF(W450&gt;75%*X450,"Победитель",IF(W450&gt;50%*X450,"Призёр","Участник"))</f>
        <v>Участник</v>
      </c>
    </row>
    <row r="451" spans="1:26" x14ac:dyDescent="0.35">
      <c r="A451" s="64">
        <v>445</v>
      </c>
      <c r="B451" s="24" t="s">
        <v>35</v>
      </c>
      <c r="C451" s="24" t="s">
        <v>1268</v>
      </c>
      <c r="D451" s="24" t="s">
        <v>204</v>
      </c>
      <c r="E451" s="24" t="s">
        <v>213</v>
      </c>
      <c r="F451" s="65" t="str">
        <f>LEFT(C451,1)</f>
        <v>П</v>
      </c>
      <c r="G451" s="65" t="str">
        <f>LEFT(D451,1)</f>
        <v>А</v>
      </c>
      <c r="H451" s="65" t="str">
        <f>LEFT(E451,1)</f>
        <v>А</v>
      </c>
      <c r="I451" s="24">
        <v>764209</v>
      </c>
      <c r="J451" s="66">
        <v>6</v>
      </c>
      <c r="K451" s="24" t="s">
        <v>758</v>
      </c>
      <c r="L451" s="67" t="s">
        <v>25</v>
      </c>
      <c r="M451" s="68">
        <v>3</v>
      </c>
      <c r="N451" s="68">
        <v>5</v>
      </c>
      <c r="O451" s="68">
        <v>0</v>
      </c>
      <c r="P451" s="68">
        <v>2</v>
      </c>
      <c r="Q451" s="68">
        <v>0</v>
      </c>
      <c r="R451" s="68">
        <v>0</v>
      </c>
      <c r="S451" s="68">
        <v>4</v>
      </c>
      <c r="T451" s="68">
        <v>4</v>
      </c>
      <c r="U451" s="68">
        <v>4</v>
      </c>
      <c r="V451" s="68"/>
      <c r="W451" s="69">
        <f>SUM(M451:V451)</f>
        <v>22</v>
      </c>
      <c r="X451" s="70">
        <v>50</v>
      </c>
      <c r="Y451" s="71">
        <f>W451/X451</f>
        <v>0.44</v>
      </c>
      <c r="Z451" s="64" t="str">
        <f>IF(W451&gt;75%*X451,"Победитель",IF(W451&gt;50%*X451,"Призёр","Участник"))</f>
        <v>Участник</v>
      </c>
    </row>
    <row r="452" spans="1:26" x14ac:dyDescent="0.35">
      <c r="A452" s="64">
        <v>446</v>
      </c>
      <c r="B452" s="24" t="s">
        <v>8</v>
      </c>
      <c r="C452" s="24" t="s">
        <v>884</v>
      </c>
      <c r="D452" s="24" t="s">
        <v>306</v>
      </c>
      <c r="E452" s="24" t="s">
        <v>243</v>
      </c>
      <c r="F452" s="65" t="str">
        <f>LEFT(C452,1)</f>
        <v>Г</v>
      </c>
      <c r="G452" s="65" t="str">
        <f>LEFT(D452,1)</f>
        <v>А</v>
      </c>
      <c r="H452" s="65" t="str">
        <f>LEFT(E452,1)</f>
        <v>В</v>
      </c>
      <c r="I452" s="24">
        <v>763118</v>
      </c>
      <c r="J452" s="66">
        <v>6</v>
      </c>
      <c r="K452" s="24" t="s">
        <v>776</v>
      </c>
      <c r="L452" s="67" t="s">
        <v>25</v>
      </c>
      <c r="M452" s="68">
        <v>6</v>
      </c>
      <c r="N452" s="68">
        <v>6.5</v>
      </c>
      <c r="O452" s="68">
        <v>1</v>
      </c>
      <c r="P452" s="68">
        <v>6</v>
      </c>
      <c r="Q452" s="68">
        <v>2</v>
      </c>
      <c r="R452" s="68"/>
      <c r="S452" s="68"/>
      <c r="T452" s="68"/>
      <c r="U452" s="68"/>
      <c r="V452" s="68"/>
      <c r="W452" s="69">
        <f>SUM(M452:V452)</f>
        <v>21.5</v>
      </c>
      <c r="X452" s="70">
        <v>50</v>
      </c>
      <c r="Y452" s="71">
        <f>W452/X452</f>
        <v>0.43</v>
      </c>
      <c r="Z452" s="64" t="str">
        <f>IF(W452&gt;75%*X452,"Победитель",IF(W452&gt;50%*X452,"Призёр","Участник"))</f>
        <v>Участник</v>
      </c>
    </row>
    <row r="453" spans="1:26" x14ac:dyDescent="0.35">
      <c r="A453" s="64">
        <v>447</v>
      </c>
      <c r="B453" s="24" t="s">
        <v>35</v>
      </c>
      <c r="C453" s="24" t="s">
        <v>1034</v>
      </c>
      <c r="D453" s="24" t="s">
        <v>820</v>
      </c>
      <c r="E453" s="24" t="s">
        <v>213</v>
      </c>
      <c r="F453" s="65" t="str">
        <f>LEFT(C453,1)</f>
        <v>Т</v>
      </c>
      <c r="G453" s="65" t="str">
        <f>LEFT(D453,1)</f>
        <v>Т</v>
      </c>
      <c r="H453" s="65" t="str">
        <f>LEFT(E453,1)</f>
        <v>А</v>
      </c>
      <c r="I453" s="72">
        <v>763103</v>
      </c>
      <c r="J453" s="66">
        <v>6</v>
      </c>
      <c r="K453" s="24" t="s">
        <v>776</v>
      </c>
      <c r="L453" s="67" t="s">
        <v>25</v>
      </c>
      <c r="M453" s="73">
        <v>3</v>
      </c>
      <c r="N453" s="73">
        <v>2</v>
      </c>
      <c r="O453" s="73">
        <v>10</v>
      </c>
      <c r="P453" s="73">
        <v>4</v>
      </c>
      <c r="Q453" s="73">
        <v>2</v>
      </c>
      <c r="R453" s="68"/>
      <c r="S453" s="68"/>
      <c r="T453" s="68"/>
      <c r="U453" s="68"/>
      <c r="V453" s="68"/>
      <c r="W453" s="69">
        <f>SUM(M453:V453)</f>
        <v>21</v>
      </c>
      <c r="X453" s="70">
        <v>50</v>
      </c>
      <c r="Y453" s="71">
        <f>W453/X453</f>
        <v>0.42</v>
      </c>
      <c r="Z453" s="64" t="str">
        <f>IF(W453&gt;75%*X453,"Победитель",IF(W453&gt;50%*X453,"Призёр","Участник"))</f>
        <v>Участник</v>
      </c>
    </row>
    <row r="454" spans="1:26" x14ac:dyDescent="0.35">
      <c r="A454" s="64">
        <v>448</v>
      </c>
      <c r="B454" s="24" t="s">
        <v>35</v>
      </c>
      <c r="C454" s="24" t="s">
        <v>221</v>
      </c>
      <c r="D454" s="24" t="s">
        <v>222</v>
      </c>
      <c r="E454" s="24" t="s">
        <v>77</v>
      </c>
      <c r="F454" s="65" t="str">
        <f>LEFT(C454,1)</f>
        <v>З</v>
      </c>
      <c r="G454" s="65" t="str">
        <f>LEFT(D454,1)</f>
        <v>П</v>
      </c>
      <c r="H454" s="65" t="str">
        <f>LEFT(E454,1)</f>
        <v>А</v>
      </c>
      <c r="I454" s="72">
        <v>761213</v>
      </c>
      <c r="J454" s="66">
        <v>6</v>
      </c>
      <c r="K454" s="72" t="s">
        <v>223</v>
      </c>
      <c r="L454" s="67" t="s">
        <v>25</v>
      </c>
      <c r="M454" s="73">
        <v>2</v>
      </c>
      <c r="N454" s="73">
        <v>4</v>
      </c>
      <c r="O454" s="73">
        <v>3.5</v>
      </c>
      <c r="P454" s="73">
        <v>0</v>
      </c>
      <c r="Q454" s="73">
        <v>0</v>
      </c>
      <c r="R454" s="73">
        <v>0</v>
      </c>
      <c r="S454" s="73">
        <v>5</v>
      </c>
      <c r="T454" s="73">
        <v>2</v>
      </c>
      <c r="U454" s="73">
        <v>4</v>
      </c>
      <c r="V454" s="73"/>
      <c r="W454" s="69">
        <f>SUM(M454:V454)</f>
        <v>20.5</v>
      </c>
      <c r="X454" s="70">
        <v>50</v>
      </c>
      <c r="Y454" s="71">
        <f>W454/X454</f>
        <v>0.41</v>
      </c>
      <c r="Z454" s="64" t="str">
        <f>IF(W454&gt;75%*X454,"Победитель",IF(W454&gt;50%*X454,"Призёр","Участник"))</f>
        <v>Участник</v>
      </c>
    </row>
    <row r="455" spans="1:26" x14ac:dyDescent="0.35">
      <c r="A455" s="64">
        <v>449</v>
      </c>
      <c r="B455" s="24" t="s">
        <v>8</v>
      </c>
      <c r="C455" s="24" t="s">
        <v>487</v>
      </c>
      <c r="D455" s="24" t="s">
        <v>196</v>
      </c>
      <c r="E455" s="24" t="s">
        <v>92</v>
      </c>
      <c r="F455" s="65" t="str">
        <f>LEFT(C455,1)</f>
        <v>И</v>
      </c>
      <c r="G455" s="65" t="str">
        <f>LEFT(D455,1)</f>
        <v>К</v>
      </c>
      <c r="H455" s="65" t="str">
        <f>LEFT(E455,1)</f>
        <v>Д</v>
      </c>
      <c r="I455" s="24">
        <v>764204</v>
      </c>
      <c r="J455" s="66">
        <v>6</v>
      </c>
      <c r="K455" s="24" t="s">
        <v>488</v>
      </c>
      <c r="L455" s="67" t="s">
        <v>25</v>
      </c>
      <c r="M455" s="68">
        <v>1</v>
      </c>
      <c r="N455" s="68">
        <v>3.5</v>
      </c>
      <c r="O455" s="68">
        <v>0</v>
      </c>
      <c r="P455" s="68">
        <v>0</v>
      </c>
      <c r="Q455" s="68">
        <v>6</v>
      </c>
      <c r="R455" s="68">
        <v>2</v>
      </c>
      <c r="S455" s="68">
        <v>5</v>
      </c>
      <c r="T455" s="68">
        <v>0</v>
      </c>
      <c r="U455" s="68">
        <v>3</v>
      </c>
      <c r="V455" s="68"/>
      <c r="W455" s="69">
        <f>SUM(M455:V455)</f>
        <v>20.5</v>
      </c>
      <c r="X455" s="70">
        <v>50</v>
      </c>
      <c r="Y455" s="71">
        <f>W455/X455</f>
        <v>0.41</v>
      </c>
      <c r="Z455" s="64" t="str">
        <f>IF(W455&gt;75%*X455,"Победитель",IF(W455&gt;50%*X455,"Призёр","Участник"))</f>
        <v>Участник</v>
      </c>
    </row>
    <row r="456" spans="1:26" x14ac:dyDescent="0.35">
      <c r="A456" s="64">
        <v>450</v>
      </c>
      <c r="B456" s="24" t="s">
        <v>35</v>
      </c>
      <c r="C456" s="24" t="s">
        <v>1614</v>
      </c>
      <c r="D456" s="24" t="s">
        <v>248</v>
      </c>
      <c r="E456" s="24" t="s">
        <v>169</v>
      </c>
      <c r="F456" s="65" t="str">
        <f>LEFT(C456,1)</f>
        <v>А</v>
      </c>
      <c r="G456" s="65" t="str">
        <f>LEFT(D456,1)</f>
        <v>И</v>
      </c>
      <c r="H456" s="65" t="str">
        <f>LEFT(E456,1)</f>
        <v>С</v>
      </c>
      <c r="I456" s="24">
        <v>763103</v>
      </c>
      <c r="J456" s="66">
        <v>6</v>
      </c>
      <c r="K456" s="24" t="s">
        <v>769</v>
      </c>
      <c r="L456" s="67" t="s">
        <v>25</v>
      </c>
      <c r="M456" s="68">
        <v>3</v>
      </c>
      <c r="N456" s="68">
        <v>2</v>
      </c>
      <c r="O456" s="68">
        <v>5</v>
      </c>
      <c r="P456" s="68">
        <v>5</v>
      </c>
      <c r="Q456" s="68">
        <v>5</v>
      </c>
      <c r="R456" s="68"/>
      <c r="S456" s="68"/>
      <c r="T456" s="68"/>
      <c r="U456" s="68"/>
      <c r="V456" s="68"/>
      <c r="W456" s="69">
        <f>SUM(M456:V456)</f>
        <v>20</v>
      </c>
      <c r="X456" s="70">
        <v>50</v>
      </c>
      <c r="Y456" s="71">
        <f>W456/X456</f>
        <v>0.4</v>
      </c>
      <c r="Z456" s="64" t="str">
        <f>IF(W456&gt;75%*X456,"Победитель",IF(W456&gt;50%*X456,"Призёр","Участник"))</f>
        <v>Участник</v>
      </c>
    </row>
    <row r="457" spans="1:26" x14ac:dyDescent="0.35">
      <c r="A457" s="64">
        <v>451</v>
      </c>
      <c r="B457" s="24" t="s">
        <v>35</v>
      </c>
      <c r="C457" s="24" t="s">
        <v>1407</v>
      </c>
      <c r="D457" s="24" t="s">
        <v>324</v>
      </c>
      <c r="E457" s="24" t="s">
        <v>393</v>
      </c>
      <c r="F457" s="65" t="str">
        <f>LEFT(C457,1)</f>
        <v>М</v>
      </c>
      <c r="G457" s="65" t="str">
        <f>LEFT(D457,1)</f>
        <v>Д</v>
      </c>
      <c r="H457" s="65" t="str">
        <f>LEFT(E457,1)</f>
        <v>В</v>
      </c>
      <c r="I457" s="24">
        <v>764206</v>
      </c>
      <c r="J457" s="66">
        <v>6</v>
      </c>
      <c r="K457" s="24" t="s">
        <v>1408</v>
      </c>
      <c r="L457" s="67" t="s">
        <v>25</v>
      </c>
      <c r="M457" s="68">
        <v>4</v>
      </c>
      <c r="N457" s="68">
        <v>4</v>
      </c>
      <c r="O457" s="68">
        <v>4</v>
      </c>
      <c r="P457" s="68">
        <v>4</v>
      </c>
      <c r="Q457" s="68">
        <v>4</v>
      </c>
      <c r="R457" s="68"/>
      <c r="S457" s="68"/>
      <c r="T457" s="68"/>
      <c r="U457" s="68"/>
      <c r="V457" s="68"/>
      <c r="W457" s="69">
        <f>SUM(M457:V457)</f>
        <v>20</v>
      </c>
      <c r="X457" s="70">
        <v>50</v>
      </c>
      <c r="Y457" s="71">
        <f>W457/X457</f>
        <v>0.4</v>
      </c>
      <c r="Z457" s="64" t="str">
        <f>IF(W457&gt;75%*X457,"Победитель",IF(W457&gt;50%*X457,"Призёр","Участник"))</f>
        <v>Участник</v>
      </c>
    </row>
    <row r="458" spans="1:26" x14ac:dyDescent="0.35">
      <c r="A458" s="64">
        <v>452</v>
      </c>
      <c r="B458" s="24" t="s">
        <v>8</v>
      </c>
      <c r="C458" s="24" t="s">
        <v>1647</v>
      </c>
      <c r="D458" s="24" t="s">
        <v>174</v>
      </c>
      <c r="E458" s="24" t="s">
        <v>225</v>
      </c>
      <c r="F458" s="65" t="s">
        <v>187</v>
      </c>
      <c r="G458" s="65" t="s">
        <v>176</v>
      </c>
      <c r="H458" s="65" t="s">
        <v>184</v>
      </c>
      <c r="I458" s="24">
        <v>764203</v>
      </c>
      <c r="J458" s="66">
        <v>6</v>
      </c>
      <c r="K458" s="24" t="s">
        <v>776</v>
      </c>
      <c r="L458" s="67" t="s">
        <v>25</v>
      </c>
      <c r="M458" s="68">
        <v>3</v>
      </c>
      <c r="N458" s="68">
        <v>4</v>
      </c>
      <c r="O458" s="68">
        <v>0</v>
      </c>
      <c r="P458" s="68">
        <v>0</v>
      </c>
      <c r="Q458" s="68">
        <v>0</v>
      </c>
      <c r="R458" s="68">
        <v>0</v>
      </c>
      <c r="S458" s="68">
        <v>5</v>
      </c>
      <c r="T458" s="68">
        <v>4</v>
      </c>
      <c r="U458" s="68">
        <v>4</v>
      </c>
      <c r="V458" s="68">
        <v>0</v>
      </c>
      <c r="W458" s="69">
        <f>SUM(M458:V458)</f>
        <v>20</v>
      </c>
      <c r="X458" s="70">
        <v>50</v>
      </c>
      <c r="Y458" s="71">
        <f>W458/X458</f>
        <v>0.4</v>
      </c>
      <c r="Z458" s="64" t="str">
        <f>IF(W458&gt;75%*X458,"Победитель",IF(W458&gt;50%*X458,"Призёр","Участник"))</f>
        <v>Участник</v>
      </c>
    </row>
    <row r="459" spans="1:26" x14ac:dyDescent="0.35">
      <c r="A459" s="64">
        <v>453</v>
      </c>
      <c r="B459" s="24" t="s">
        <v>8</v>
      </c>
      <c r="C459" s="24" t="s">
        <v>1601</v>
      </c>
      <c r="D459" s="24" t="s">
        <v>643</v>
      </c>
      <c r="E459" s="24" t="s">
        <v>30</v>
      </c>
      <c r="F459" s="65" t="str">
        <f>LEFT(C459,1)</f>
        <v>Д</v>
      </c>
      <c r="G459" s="65" t="str">
        <f>LEFT(D459,1)</f>
        <v>Я</v>
      </c>
      <c r="H459" s="65" t="str">
        <f>LEFT(E459,1)</f>
        <v>С</v>
      </c>
      <c r="I459" s="72">
        <v>763117</v>
      </c>
      <c r="J459" s="66">
        <v>6</v>
      </c>
      <c r="K459" s="74" t="s">
        <v>776</v>
      </c>
      <c r="L459" s="67" t="s">
        <v>25</v>
      </c>
      <c r="M459" s="73">
        <v>3</v>
      </c>
      <c r="N459" s="73">
        <v>2.5</v>
      </c>
      <c r="O459" s="73">
        <v>1.5</v>
      </c>
      <c r="P459" s="73">
        <v>0</v>
      </c>
      <c r="Q459" s="73">
        <v>0</v>
      </c>
      <c r="R459" s="73">
        <v>1</v>
      </c>
      <c r="S459" s="73">
        <v>4</v>
      </c>
      <c r="T459" s="73">
        <v>5</v>
      </c>
      <c r="U459" s="73">
        <v>2</v>
      </c>
      <c r="V459" s="73">
        <v>0</v>
      </c>
      <c r="W459" s="69">
        <f>SUM(M459:V459)</f>
        <v>19</v>
      </c>
      <c r="X459" s="70">
        <v>50</v>
      </c>
      <c r="Y459" s="71">
        <f>W459/X459</f>
        <v>0.38</v>
      </c>
      <c r="Z459" s="64" t="str">
        <f>IF(W459&gt;75%*X459,"Победитель",IF(W459&gt;50%*X459,"Призёр","Участник"))</f>
        <v>Участник</v>
      </c>
    </row>
    <row r="460" spans="1:26" x14ac:dyDescent="0.35">
      <c r="A460" s="64">
        <v>454</v>
      </c>
      <c r="B460" s="24" t="s">
        <v>8</v>
      </c>
      <c r="C460" s="24" t="s">
        <v>1267</v>
      </c>
      <c r="D460" s="24" t="s">
        <v>975</v>
      </c>
      <c r="E460" s="24" t="s">
        <v>105</v>
      </c>
      <c r="F460" s="65" t="str">
        <f>LEFT(C460,1)</f>
        <v>К</v>
      </c>
      <c r="G460" s="65" t="str">
        <f>LEFT(D460,1)</f>
        <v>Н</v>
      </c>
      <c r="H460" s="65" t="str">
        <f>LEFT(E460,1)</f>
        <v>О</v>
      </c>
      <c r="I460" s="24">
        <v>764209</v>
      </c>
      <c r="J460" s="66">
        <v>6</v>
      </c>
      <c r="K460" s="24" t="s">
        <v>757</v>
      </c>
      <c r="L460" s="67" t="s">
        <v>25</v>
      </c>
      <c r="M460" s="68">
        <v>3</v>
      </c>
      <c r="N460" s="68">
        <v>4</v>
      </c>
      <c r="O460" s="68">
        <v>1</v>
      </c>
      <c r="P460" s="68">
        <v>0</v>
      </c>
      <c r="Q460" s="68">
        <v>7</v>
      </c>
      <c r="R460" s="68">
        <v>0</v>
      </c>
      <c r="S460" s="68">
        <v>0</v>
      </c>
      <c r="T460" s="68">
        <v>4</v>
      </c>
      <c r="U460" s="68">
        <v>0</v>
      </c>
      <c r="V460" s="68"/>
      <c r="W460" s="69">
        <f>SUM(M460:V460)</f>
        <v>19</v>
      </c>
      <c r="X460" s="70">
        <v>50</v>
      </c>
      <c r="Y460" s="71">
        <f>W460/X460</f>
        <v>0.38</v>
      </c>
      <c r="Z460" s="64" t="str">
        <f>IF(W460&gt;75%*X460,"Победитель",IF(W460&gt;50%*X460,"Призёр","Участник"))</f>
        <v>Участник</v>
      </c>
    </row>
    <row r="461" spans="1:26" x14ac:dyDescent="0.35">
      <c r="A461" s="64">
        <v>455</v>
      </c>
      <c r="B461" s="24" t="s">
        <v>35</v>
      </c>
      <c r="C461" s="24" t="s">
        <v>1392</v>
      </c>
      <c r="D461" s="24" t="s">
        <v>204</v>
      </c>
      <c r="E461" s="24" t="s">
        <v>1376</v>
      </c>
      <c r="F461" s="65" t="str">
        <f>LEFT(C461,1)</f>
        <v>Ю</v>
      </c>
      <c r="G461" s="65" t="str">
        <f>LEFT(D461,1)</f>
        <v>А</v>
      </c>
      <c r="H461" s="65" t="str">
        <f>LEFT(E461,1)</f>
        <v>К</v>
      </c>
      <c r="I461" s="24">
        <v>764206</v>
      </c>
      <c r="J461" s="66">
        <v>6</v>
      </c>
      <c r="K461" s="24" t="s">
        <v>1393</v>
      </c>
      <c r="L461" s="67" t="s">
        <v>25</v>
      </c>
      <c r="M461" s="68">
        <v>5</v>
      </c>
      <c r="N461" s="68">
        <v>5</v>
      </c>
      <c r="O461" s="68">
        <v>4</v>
      </c>
      <c r="P461" s="68">
        <v>4</v>
      </c>
      <c r="Q461" s="68">
        <v>1</v>
      </c>
      <c r="R461" s="68"/>
      <c r="S461" s="68"/>
      <c r="T461" s="68"/>
      <c r="U461" s="68"/>
      <c r="V461" s="68"/>
      <c r="W461" s="69">
        <f>SUM(M461:V461)</f>
        <v>19</v>
      </c>
      <c r="X461" s="70">
        <v>50</v>
      </c>
      <c r="Y461" s="71">
        <f>W461/X461</f>
        <v>0.38</v>
      </c>
      <c r="Z461" s="64" t="str">
        <f>IF(W461&gt;75%*X461,"Победитель",IF(W461&gt;50%*X461,"Призёр","Участник"))</f>
        <v>Участник</v>
      </c>
    </row>
    <row r="462" spans="1:26" x14ac:dyDescent="0.35">
      <c r="A462" s="64">
        <v>456</v>
      </c>
      <c r="B462" s="24" t="s">
        <v>35</v>
      </c>
      <c r="C462" s="24" t="s">
        <v>1443</v>
      </c>
      <c r="D462" s="24" t="s">
        <v>62</v>
      </c>
      <c r="E462" s="24" t="s">
        <v>654</v>
      </c>
      <c r="F462" s="65" t="str">
        <f>LEFT(C462,1)</f>
        <v>К</v>
      </c>
      <c r="G462" s="65" t="str">
        <f>LEFT(D462,1)</f>
        <v>Т</v>
      </c>
      <c r="H462" s="65" t="str">
        <f>LEFT(E462,1)</f>
        <v>А</v>
      </c>
      <c r="I462" s="24">
        <v>764206</v>
      </c>
      <c r="J462" s="66">
        <v>6</v>
      </c>
      <c r="K462" s="24" t="s">
        <v>1444</v>
      </c>
      <c r="L462" s="67" t="s">
        <v>25</v>
      </c>
      <c r="M462" s="68">
        <v>5</v>
      </c>
      <c r="N462" s="68">
        <v>5</v>
      </c>
      <c r="O462" s="68">
        <v>5</v>
      </c>
      <c r="P462" s="68">
        <v>2</v>
      </c>
      <c r="Q462" s="68">
        <v>2</v>
      </c>
      <c r="R462" s="68"/>
      <c r="S462" s="68"/>
      <c r="T462" s="68"/>
      <c r="U462" s="68"/>
      <c r="V462" s="68"/>
      <c r="W462" s="69">
        <f>SUM(M462:V462)</f>
        <v>19</v>
      </c>
      <c r="X462" s="70">
        <v>50</v>
      </c>
      <c r="Y462" s="71">
        <f>W462/X462</f>
        <v>0.38</v>
      </c>
      <c r="Z462" s="64" t="str">
        <f>IF(W462&gt;75%*X462,"Победитель",IF(W462&gt;50%*X462,"Призёр","Участник"))</f>
        <v>Участник</v>
      </c>
    </row>
    <row r="463" spans="1:26" x14ac:dyDescent="0.35">
      <c r="A463" s="64">
        <v>457</v>
      </c>
      <c r="B463" s="24" t="s">
        <v>35</v>
      </c>
      <c r="C463" s="24" t="s">
        <v>1018</v>
      </c>
      <c r="D463" s="24" t="s">
        <v>248</v>
      </c>
      <c r="E463" s="24" t="s">
        <v>328</v>
      </c>
      <c r="F463" s="65" t="str">
        <f>LEFT(C463,1)</f>
        <v>Н</v>
      </c>
      <c r="G463" s="65" t="str">
        <f>LEFT(D463,1)</f>
        <v>И</v>
      </c>
      <c r="H463" s="65" t="str">
        <f>LEFT(E463,1)</f>
        <v>В</v>
      </c>
      <c r="I463" s="24">
        <v>763121</v>
      </c>
      <c r="J463" s="66">
        <v>6</v>
      </c>
      <c r="K463" s="24" t="s">
        <v>752</v>
      </c>
      <c r="L463" s="67" t="s">
        <v>25</v>
      </c>
      <c r="M463" s="68">
        <v>2</v>
      </c>
      <c r="N463" s="68">
        <v>4.5</v>
      </c>
      <c r="O463" s="68">
        <v>3</v>
      </c>
      <c r="P463" s="68">
        <v>0</v>
      </c>
      <c r="Q463" s="68">
        <v>0</v>
      </c>
      <c r="R463" s="68">
        <v>1</v>
      </c>
      <c r="S463" s="68">
        <v>4</v>
      </c>
      <c r="T463" s="68">
        <v>4</v>
      </c>
      <c r="U463" s="68">
        <v>0</v>
      </c>
      <c r="V463" s="68"/>
      <c r="W463" s="69">
        <f>SUM(M463:V463)</f>
        <v>18.5</v>
      </c>
      <c r="X463" s="70">
        <v>50</v>
      </c>
      <c r="Y463" s="71">
        <f>W463/X463</f>
        <v>0.37</v>
      </c>
      <c r="Z463" s="64" t="str">
        <f>IF(W463&gt;75%*X463,"Победитель",IF(W463&gt;50%*X463,"Призёр","Участник"))</f>
        <v>Участник</v>
      </c>
    </row>
    <row r="464" spans="1:26" x14ac:dyDescent="0.35">
      <c r="A464" s="64">
        <v>458</v>
      </c>
      <c r="B464" s="24" t="s">
        <v>8</v>
      </c>
      <c r="C464" s="24" t="s">
        <v>336</v>
      </c>
      <c r="D464" s="24" t="s">
        <v>51</v>
      </c>
      <c r="E464" s="24" t="s">
        <v>30</v>
      </c>
      <c r="F464" s="65" t="str">
        <f>LEFT(C464,1)</f>
        <v>И</v>
      </c>
      <c r="G464" s="65" t="str">
        <f>LEFT(D464,1)</f>
        <v>Д</v>
      </c>
      <c r="H464" s="65" t="str">
        <f>LEFT(E464,1)</f>
        <v>С</v>
      </c>
      <c r="I464" s="24">
        <v>764206</v>
      </c>
      <c r="J464" s="66">
        <v>6</v>
      </c>
      <c r="K464" s="24" t="s">
        <v>1435</v>
      </c>
      <c r="L464" s="67" t="s">
        <v>25</v>
      </c>
      <c r="M464" s="68">
        <v>4</v>
      </c>
      <c r="N464" s="68">
        <v>4</v>
      </c>
      <c r="O464" s="68">
        <v>5</v>
      </c>
      <c r="P464" s="68">
        <v>5</v>
      </c>
      <c r="Q464" s="68">
        <v>0.5</v>
      </c>
      <c r="R464" s="68"/>
      <c r="S464" s="68"/>
      <c r="T464" s="68"/>
      <c r="U464" s="68"/>
      <c r="V464" s="68"/>
      <c r="W464" s="69">
        <f>SUM(M464:V464)</f>
        <v>18.5</v>
      </c>
      <c r="X464" s="70">
        <v>50</v>
      </c>
      <c r="Y464" s="71">
        <f>W464/X464</f>
        <v>0.37</v>
      </c>
      <c r="Z464" s="64" t="str">
        <f>IF(W464&gt;75%*X464,"Победитель",IF(W464&gt;50%*X464,"Призёр","Участник"))</f>
        <v>Участник</v>
      </c>
    </row>
    <row r="465" spans="1:26" x14ac:dyDescent="0.35">
      <c r="A465" s="64">
        <v>459</v>
      </c>
      <c r="B465" s="24" t="s">
        <v>8</v>
      </c>
      <c r="C465" s="24" t="s">
        <v>1163</v>
      </c>
      <c r="D465" s="24" t="s">
        <v>1164</v>
      </c>
      <c r="E465" s="24" t="s">
        <v>448</v>
      </c>
      <c r="F465" s="65" t="str">
        <f>LEFT(C465,1)</f>
        <v>Д</v>
      </c>
      <c r="G465" s="65" t="str">
        <f>LEFT(D465,1)</f>
        <v>Я</v>
      </c>
      <c r="H465" s="65" t="str">
        <f>LEFT(E465,1)</f>
        <v>В</v>
      </c>
      <c r="I465" s="24">
        <v>764201</v>
      </c>
      <c r="J465" s="66">
        <v>6</v>
      </c>
      <c r="K465" s="24" t="s">
        <v>770</v>
      </c>
      <c r="L465" s="67" t="s">
        <v>25</v>
      </c>
      <c r="M465" s="68">
        <v>2</v>
      </c>
      <c r="N465" s="68">
        <v>2.5</v>
      </c>
      <c r="O465" s="68">
        <v>2.5</v>
      </c>
      <c r="P465" s="68">
        <v>0</v>
      </c>
      <c r="Q465" s="68">
        <v>0</v>
      </c>
      <c r="R465" s="68">
        <v>2</v>
      </c>
      <c r="S465" s="68">
        <v>5</v>
      </c>
      <c r="T465" s="68">
        <v>2</v>
      </c>
      <c r="U465" s="68">
        <v>2</v>
      </c>
      <c r="V465" s="68"/>
      <c r="W465" s="69">
        <f>SUM(M465:V465)</f>
        <v>18</v>
      </c>
      <c r="X465" s="70">
        <v>50</v>
      </c>
      <c r="Y465" s="71">
        <f>W465/X465</f>
        <v>0.36</v>
      </c>
      <c r="Z465" s="64" t="str">
        <f>IF(W465&gt;75%*X465,"Победитель",IF(W465&gt;50%*X465,"Призёр","Участник"))</f>
        <v>Участник</v>
      </c>
    </row>
    <row r="466" spans="1:26" x14ac:dyDescent="0.35">
      <c r="A466" s="64">
        <v>460</v>
      </c>
      <c r="B466" s="24" t="s">
        <v>8</v>
      </c>
      <c r="C466" s="24" t="s">
        <v>311</v>
      </c>
      <c r="D466" s="24" t="s">
        <v>312</v>
      </c>
      <c r="E466" s="24" t="s">
        <v>313</v>
      </c>
      <c r="F466" s="65" t="str">
        <f>LEFT(C466,1)</f>
        <v>В</v>
      </c>
      <c r="G466" s="65" t="str">
        <f>LEFT(D466,1)</f>
        <v>Э</v>
      </c>
      <c r="H466" s="65" t="str">
        <f>LEFT(E466,1)</f>
        <v>А</v>
      </c>
      <c r="I466" s="72">
        <v>763126</v>
      </c>
      <c r="J466" s="13">
        <v>6</v>
      </c>
      <c r="K466" s="24" t="s">
        <v>314</v>
      </c>
      <c r="L466" s="67" t="s">
        <v>25</v>
      </c>
      <c r="M466" s="68">
        <v>2</v>
      </c>
      <c r="N466" s="68">
        <v>4.5</v>
      </c>
      <c r="O466" s="68">
        <v>0</v>
      </c>
      <c r="P466" s="68">
        <v>0</v>
      </c>
      <c r="Q466" s="68">
        <v>2</v>
      </c>
      <c r="R466" s="68">
        <v>0</v>
      </c>
      <c r="S466" s="68">
        <v>4</v>
      </c>
      <c r="T466" s="68">
        <v>3</v>
      </c>
      <c r="U466" s="68">
        <v>2</v>
      </c>
      <c r="V466" s="68"/>
      <c r="W466" s="69">
        <f>SUM(M466:V466)</f>
        <v>17.5</v>
      </c>
      <c r="X466" s="70">
        <v>50</v>
      </c>
      <c r="Y466" s="71">
        <f>W466/X466</f>
        <v>0.35</v>
      </c>
      <c r="Z466" s="64" t="str">
        <f>IF(W466&gt;75%*X466,"Победитель",IF(W466&gt;50%*X466,"Призёр","Участник"))</f>
        <v>Участник</v>
      </c>
    </row>
    <row r="467" spans="1:26" x14ac:dyDescent="0.35">
      <c r="A467" s="64">
        <v>461</v>
      </c>
      <c r="B467" s="24" t="s">
        <v>8</v>
      </c>
      <c r="C467" s="24" t="s">
        <v>756</v>
      </c>
      <c r="D467" s="24" t="s">
        <v>91</v>
      </c>
      <c r="E467" s="24" t="s">
        <v>259</v>
      </c>
      <c r="F467" s="65" t="str">
        <f>LEFT(C467,1)</f>
        <v>Р</v>
      </c>
      <c r="G467" s="65" t="str">
        <f>LEFT(D467,1)</f>
        <v>М</v>
      </c>
      <c r="H467" s="65" t="str">
        <f>LEFT(E467,1)</f>
        <v>А</v>
      </c>
      <c r="I467" s="24">
        <v>764207</v>
      </c>
      <c r="J467" s="66">
        <v>6</v>
      </c>
      <c r="K467" s="24" t="s">
        <v>757</v>
      </c>
      <c r="L467" s="67" t="s">
        <v>25</v>
      </c>
      <c r="M467" s="68">
        <v>2</v>
      </c>
      <c r="N467" s="68">
        <v>3</v>
      </c>
      <c r="O467" s="68">
        <v>0.5</v>
      </c>
      <c r="P467" s="68">
        <v>0</v>
      </c>
      <c r="Q467" s="68">
        <v>2</v>
      </c>
      <c r="R467" s="68">
        <v>1</v>
      </c>
      <c r="S467" s="68">
        <v>3</v>
      </c>
      <c r="T467" s="68">
        <v>4</v>
      </c>
      <c r="U467" s="68">
        <v>2</v>
      </c>
      <c r="V467" s="68"/>
      <c r="W467" s="69">
        <f>SUM(M467:V467)</f>
        <v>17.5</v>
      </c>
      <c r="X467" s="70">
        <v>50</v>
      </c>
      <c r="Y467" s="71">
        <f>W467/X467</f>
        <v>0.35</v>
      </c>
      <c r="Z467" s="64" t="str">
        <f>IF(W467&gt;75%*X467,"Победитель",IF(W467&gt;50%*X467,"Призёр","Участник"))</f>
        <v>Участник</v>
      </c>
    </row>
    <row r="468" spans="1:26" x14ac:dyDescent="0.35">
      <c r="A468" s="64">
        <v>462</v>
      </c>
      <c r="B468" s="24" t="s">
        <v>8</v>
      </c>
      <c r="C468" s="24" t="s">
        <v>885</v>
      </c>
      <c r="D468" s="24" t="s">
        <v>207</v>
      </c>
      <c r="E468" s="24" t="s">
        <v>411</v>
      </c>
      <c r="F468" s="65" t="str">
        <f>LEFT(C468,1)</f>
        <v>К</v>
      </c>
      <c r="G468" s="65" t="str">
        <f>LEFT(D468,1)</f>
        <v>А</v>
      </c>
      <c r="H468" s="65" t="str">
        <f>LEFT(E468,1)</f>
        <v>Р</v>
      </c>
      <c r="I468" s="24">
        <v>763118</v>
      </c>
      <c r="J468" s="66">
        <v>6</v>
      </c>
      <c r="K468" s="24" t="s">
        <v>755</v>
      </c>
      <c r="L468" s="67" t="s">
        <v>25</v>
      </c>
      <c r="M468" s="68">
        <v>3.5</v>
      </c>
      <c r="N468" s="68">
        <v>2</v>
      </c>
      <c r="O468" s="68">
        <v>5</v>
      </c>
      <c r="P468" s="68">
        <v>7</v>
      </c>
      <c r="Q468" s="68">
        <v>0</v>
      </c>
      <c r="R468" s="68"/>
      <c r="S468" s="68"/>
      <c r="T468" s="68"/>
      <c r="U468" s="68"/>
      <c r="V468" s="68"/>
      <c r="W468" s="69">
        <f>SUM(M468:V468)</f>
        <v>17.5</v>
      </c>
      <c r="X468" s="70">
        <v>50</v>
      </c>
      <c r="Y468" s="71">
        <f>W468/X468</f>
        <v>0.35</v>
      </c>
      <c r="Z468" s="64" t="str">
        <f>IF(W468&gt;75%*X468,"Победитель",IF(W468&gt;50%*X468,"Призёр","Участник"))</f>
        <v>Участник</v>
      </c>
    </row>
    <row r="469" spans="1:26" x14ac:dyDescent="0.35">
      <c r="A469" s="64">
        <v>463</v>
      </c>
      <c r="B469" s="24" t="s">
        <v>35</v>
      </c>
      <c r="C469" s="24" t="s">
        <v>1413</v>
      </c>
      <c r="D469" s="24" t="s">
        <v>174</v>
      </c>
      <c r="E469" s="24" t="s">
        <v>169</v>
      </c>
      <c r="F469" s="65" t="str">
        <f>LEFT(C469,1)</f>
        <v>Д</v>
      </c>
      <c r="G469" s="65" t="str">
        <f>LEFT(D469,1)</f>
        <v>А</v>
      </c>
      <c r="H469" s="65" t="str">
        <f>LEFT(E469,1)</f>
        <v>С</v>
      </c>
      <c r="I469" s="24">
        <v>764206</v>
      </c>
      <c r="J469" s="66">
        <v>6</v>
      </c>
      <c r="K469" s="24" t="s">
        <v>1414</v>
      </c>
      <c r="L469" s="67" t="s">
        <v>25</v>
      </c>
      <c r="M469" s="68">
        <v>3</v>
      </c>
      <c r="N469" s="68">
        <v>3</v>
      </c>
      <c r="O469" s="68">
        <v>3</v>
      </c>
      <c r="P469" s="68">
        <v>3</v>
      </c>
      <c r="Q469" s="68">
        <v>5.5</v>
      </c>
      <c r="R469" s="68"/>
      <c r="S469" s="68"/>
      <c r="T469" s="68"/>
      <c r="U469" s="68"/>
      <c r="V469" s="68"/>
      <c r="W469" s="69">
        <f>SUM(M469:V469)</f>
        <v>17.5</v>
      </c>
      <c r="X469" s="70">
        <v>50</v>
      </c>
      <c r="Y469" s="71">
        <f>W469/X469</f>
        <v>0.35</v>
      </c>
      <c r="Z469" s="64" t="str">
        <f>IF(W469&gt;75%*X469,"Победитель",IF(W469&gt;50%*X469,"Призёр","Участник"))</f>
        <v>Участник</v>
      </c>
    </row>
    <row r="470" spans="1:26" x14ac:dyDescent="0.35">
      <c r="A470" s="64">
        <v>464</v>
      </c>
      <c r="B470" s="24" t="s">
        <v>8</v>
      </c>
      <c r="C470" s="24" t="s">
        <v>1441</v>
      </c>
      <c r="D470" s="24" t="s">
        <v>641</v>
      </c>
      <c r="E470" s="24" t="s">
        <v>514</v>
      </c>
      <c r="F470" s="65" t="str">
        <f>LEFT(C470,1)</f>
        <v>П</v>
      </c>
      <c r="G470" s="65" t="str">
        <f>LEFT(D470,1)</f>
        <v>П</v>
      </c>
      <c r="H470" s="65" t="str">
        <f>LEFT(E470,1)</f>
        <v>Д</v>
      </c>
      <c r="I470" s="24">
        <v>764206</v>
      </c>
      <c r="J470" s="66">
        <v>6</v>
      </c>
      <c r="K470" s="24" t="s">
        <v>1442</v>
      </c>
      <c r="L470" s="67" t="s">
        <v>25</v>
      </c>
      <c r="M470" s="68">
        <v>3</v>
      </c>
      <c r="N470" s="68">
        <v>3</v>
      </c>
      <c r="O470" s="68">
        <v>4</v>
      </c>
      <c r="P470" s="68">
        <v>4</v>
      </c>
      <c r="Q470" s="68">
        <v>3.5</v>
      </c>
      <c r="R470" s="68"/>
      <c r="S470" s="68"/>
      <c r="T470" s="68"/>
      <c r="U470" s="68"/>
      <c r="V470" s="68"/>
      <c r="W470" s="69">
        <f>SUM(M470:V470)</f>
        <v>17.5</v>
      </c>
      <c r="X470" s="70">
        <v>50</v>
      </c>
      <c r="Y470" s="71">
        <f>W470/X470</f>
        <v>0.35</v>
      </c>
      <c r="Z470" s="64" t="str">
        <f>IF(W470&gt;75%*X470,"Победитель",IF(W470&gt;50%*X470,"Призёр","Участник"))</f>
        <v>Участник</v>
      </c>
    </row>
    <row r="471" spans="1:26" x14ac:dyDescent="0.35">
      <c r="A471" s="64">
        <v>465</v>
      </c>
      <c r="B471" s="24" t="s">
        <v>8</v>
      </c>
      <c r="C471" s="24" t="s">
        <v>308</v>
      </c>
      <c r="D471" s="24" t="s">
        <v>29</v>
      </c>
      <c r="E471" s="24" t="s">
        <v>309</v>
      </c>
      <c r="F471" s="65" t="str">
        <f>LEFT(C471,1)</f>
        <v>С</v>
      </c>
      <c r="G471" s="65" t="str">
        <f>LEFT(D471,1)</f>
        <v>В</v>
      </c>
      <c r="H471" s="65" t="str">
        <f>LEFT(E471,1)</f>
        <v>В</v>
      </c>
      <c r="I471" s="72">
        <v>763126</v>
      </c>
      <c r="J471" s="66">
        <v>6</v>
      </c>
      <c r="K471" s="24" t="s">
        <v>310</v>
      </c>
      <c r="L471" s="67" t="s">
        <v>25</v>
      </c>
      <c r="M471" s="68">
        <v>2</v>
      </c>
      <c r="N471" s="68">
        <v>4</v>
      </c>
      <c r="O471" s="68">
        <v>0</v>
      </c>
      <c r="P471" s="68">
        <v>0</v>
      </c>
      <c r="Q471" s="68">
        <v>0</v>
      </c>
      <c r="R471" s="68">
        <v>0</v>
      </c>
      <c r="S471" s="68">
        <v>4</v>
      </c>
      <c r="T471" s="68">
        <v>3</v>
      </c>
      <c r="U471" s="68">
        <v>4</v>
      </c>
      <c r="V471" s="68"/>
      <c r="W471" s="69">
        <f>SUM(M471:V471)</f>
        <v>17</v>
      </c>
      <c r="X471" s="70">
        <v>50</v>
      </c>
      <c r="Y471" s="71">
        <f>W471/X471</f>
        <v>0.34</v>
      </c>
      <c r="Z471" s="64" t="str">
        <f>IF(W471&gt;75%*X471,"Победитель",IF(W471&gt;50%*X471,"Призёр","Участник"))</f>
        <v>Участник</v>
      </c>
    </row>
    <row r="472" spans="1:26" x14ac:dyDescent="0.35">
      <c r="A472" s="64">
        <v>466</v>
      </c>
      <c r="B472" s="24" t="s">
        <v>8</v>
      </c>
      <c r="C472" s="24" t="s">
        <v>513</v>
      </c>
      <c r="D472" s="24" t="s">
        <v>128</v>
      </c>
      <c r="E472" s="24" t="s">
        <v>225</v>
      </c>
      <c r="F472" s="65" t="str">
        <f>LEFT(C472,1)</f>
        <v>П</v>
      </c>
      <c r="G472" s="65" t="str">
        <f>LEFT(D472,1)</f>
        <v>В</v>
      </c>
      <c r="H472" s="65" t="str">
        <f>LEFT(E472,1)</f>
        <v>Н</v>
      </c>
      <c r="I472" s="24">
        <v>764207</v>
      </c>
      <c r="J472" s="66">
        <v>6</v>
      </c>
      <c r="K472" s="24" t="s">
        <v>770</v>
      </c>
      <c r="L472" s="67" t="s">
        <v>25</v>
      </c>
      <c r="M472" s="68">
        <v>0</v>
      </c>
      <c r="N472" s="68">
        <v>3.5</v>
      </c>
      <c r="O472" s="68">
        <v>0.5</v>
      </c>
      <c r="P472" s="68">
        <v>1</v>
      </c>
      <c r="Q472" s="68">
        <v>3</v>
      </c>
      <c r="R472" s="68">
        <v>1</v>
      </c>
      <c r="S472" s="68">
        <v>3</v>
      </c>
      <c r="T472" s="68">
        <v>2</v>
      </c>
      <c r="U472" s="68">
        <v>3</v>
      </c>
      <c r="V472" s="68"/>
      <c r="W472" s="69">
        <f>SUM(M472:V472)</f>
        <v>17</v>
      </c>
      <c r="X472" s="70">
        <v>50</v>
      </c>
      <c r="Y472" s="71">
        <f>W472/X472</f>
        <v>0.34</v>
      </c>
      <c r="Z472" s="64" t="str">
        <f>IF(W472&gt;75%*X472,"Победитель",IF(W472&gt;50%*X472,"Призёр","Участник"))</f>
        <v>Участник</v>
      </c>
    </row>
    <row r="473" spans="1:26" x14ac:dyDescent="0.35">
      <c r="A473" s="64">
        <v>467</v>
      </c>
      <c r="B473" s="24" t="s">
        <v>35</v>
      </c>
      <c r="C473" s="24" t="s">
        <v>891</v>
      </c>
      <c r="D473" s="24" t="s">
        <v>210</v>
      </c>
      <c r="E473" s="24" t="s">
        <v>201</v>
      </c>
      <c r="F473" s="65" t="str">
        <f>LEFT(C473,1)</f>
        <v>К</v>
      </c>
      <c r="G473" s="65" t="str">
        <f>LEFT(D473,1)</f>
        <v>К</v>
      </c>
      <c r="H473" s="65" t="str">
        <f>LEFT(E473,1)</f>
        <v>И</v>
      </c>
      <c r="I473" s="24">
        <v>763118</v>
      </c>
      <c r="J473" s="66">
        <v>6</v>
      </c>
      <c r="K473" s="24" t="s">
        <v>760</v>
      </c>
      <c r="L473" s="67" t="s">
        <v>25</v>
      </c>
      <c r="M473" s="68">
        <v>5.5</v>
      </c>
      <c r="N473" s="68">
        <v>1.5</v>
      </c>
      <c r="O473" s="68">
        <v>0</v>
      </c>
      <c r="P473" s="68">
        <v>7</v>
      </c>
      <c r="Q473" s="68">
        <v>3</v>
      </c>
      <c r="R473" s="68"/>
      <c r="S473" s="68"/>
      <c r="T473" s="68"/>
      <c r="U473" s="68"/>
      <c r="V473" s="68"/>
      <c r="W473" s="69">
        <f>SUM(M473:V473)</f>
        <v>17</v>
      </c>
      <c r="X473" s="70">
        <v>50</v>
      </c>
      <c r="Y473" s="71">
        <f>W473/X473</f>
        <v>0.34</v>
      </c>
      <c r="Z473" s="64" t="str">
        <f>IF(W473&gt;75%*X473,"Победитель",IF(W473&gt;50%*X473,"Призёр","Участник"))</f>
        <v>Участник</v>
      </c>
    </row>
    <row r="474" spans="1:26" x14ac:dyDescent="0.35">
      <c r="A474" s="64">
        <v>468</v>
      </c>
      <c r="B474" s="24" t="s">
        <v>8</v>
      </c>
      <c r="C474" s="24" t="s">
        <v>1155</v>
      </c>
      <c r="D474" s="24" t="s">
        <v>145</v>
      </c>
      <c r="E474" s="24" t="s">
        <v>105</v>
      </c>
      <c r="F474" s="65" t="str">
        <f>LEFT(C474,1)</f>
        <v>Б</v>
      </c>
      <c r="G474" s="65" t="str">
        <f>LEFT(D474,1)</f>
        <v>К</v>
      </c>
      <c r="H474" s="65" t="str">
        <f>LEFT(E474,1)</f>
        <v>О</v>
      </c>
      <c r="I474" s="24">
        <v>764201</v>
      </c>
      <c r="J474" s="66">
        <v>6</v>
      </c>
      <c r="K474" s="24" t="s">
        <v>752</v>
      </c>
      <c r="L474" s="67" t="s">
        <v>25</v>
      </c>
      <c r="M474" s="68">
        <v>1</v>
      </c>
      <c r="N474" s="68">
        <v>3</v>
      </c>
      <c r="O474" s="68">
        <v>2</v>
      </c>
      <c r="P474" s="68">
        <v>0</v>
      </c>
      <c r="Q474" s="68">
        <v>0</v>
      </c>
      <c r="R474" s="68">
        <v>0</v>
      </c>
      <c r="S474" s="68">
        <v>3</v>
      </c>
      <c r="T474" s="68">
        <v>5</v>
      </c>
      <c r="U474" s="68">
        <v>3</v>
      </c>
      <c r="V474" s="68"/>
      <c r="W474" s="69">
        <f>SUM(M474:V474)</f>
        <v>17</v>
      </c>
      <c r="X474" s="70">
        <v>50</v>
      </c>
      <c r="Y474" s="71">
        <f>W474/X474</f>
        <v>0.34</v>
      </c>
      <c r="Z474" s="64" t="str">
        <f>IF(W474&gt;75%*X474,"Победитель",IF(W474&gt;50%*X474,"Призёр","Участник"))</f>
        <v>Участник</v>
      </c>
    </row>
    <row r="475" spans="1:26" x14ac:dyDescent="0.35">
      <c r="A475" s="64">
        <v>469</v>
      </c>
      <c r="B475" s="24" t="s">
        <v>8</v>
      </c>
      <c r="C475" s="24" t="s">
        <v>1433</v>
      </c>
      <c r="D475" s="24" t="s">
        <v>51</v>
      </c>
      <c r="E475" s="24" t="s">
        <v>92</v>
      </c>
      <c r="F475" s="65" t="str">
        <f>LEFT(C475,1)</f>
        <v>Г</v>
      </c>
      <c r="G475" s="65" t="str">
        <f>LEFT(D475,1)</f>
        <v>Д</v>
      </c>
      <c r="H475" s="65" t="str">
        <f>LEFT(E475,1)</f>
        <v>Д</v>
      </c>
      <c r="I475" s="24">
        <v>764206</v>
      </c>
      <c r="J475" s="66">
        <v>6</v>
      </c>
      <c r="K475" s="24" t="s">
        <v>1434</v>
      </c>
      <c r="L475" s="67" t="s">
        <v>25</v>
      </c>
      <c r="M475" s="68">
        <v>3</v>
      </c>
      <c r="N475" s="68">
        <v>3</v>
      </c>
      <c r="O475" s="68">
        <v>3</v>
      </c>
      <c r="P475" s="68">
        <v>3</v>
      </c>
      <c r="Q475" s="68">
        <v>5</v>
      </c>
      <c r="R475" s="68"/>
      <c r="S475" s="68"/>
      <c r="T475" s="68"/>
      <c r="U475" s="68"/>
      <c r="V475" s="68"/>
      <c r="W475" s="69">
        <f>SUM(M475:V475)</f>
        <v>17</v>
      </c>
      <c r="X475" s="70">
        <v>50</v>
      </c>
      <c r="Y475" s="71">
        <f>W475/X475</f>
        <v>0.34</v>
      </c>
      <c r="Z475" s="64" t="str">
        <f>IF(W475&gt;75%*X475,"Победитель",IF(W475&gt;50%*X475,"Призёр","Участник"))</f>
        <v>Участник</v>
      </c>
    </row>
    <row r="476" spans="1:26" x14ac:dyDescent="0.35">
      <c r="A476" s="64">
        <v>470</v>
      </c>
      <c r="B476" s="24" t="s">
        <v>35</v>
      </c>
      <c r="C476" s="24" t="s">
        <v>1158</v>
      </c>
      <c r="D476" s="24" t="s">
        <v>82</v>
      </c>
      <c r="E476" s="24" t="s">
        <v>391</v>
      </c>
      <c r="F476" s="65" t="str">
        <f>LEFT(C476,1)</f>
        <v>П</v>
      </c>
      <c r="G476" s="65" t="str">
        <f>LEFT(D476,1)</f>
        <v>Н</v>
      </c>
      <c r="H476" s="65" t="str">
        <f>LEFT(E476,1)</f>
        <v>Ю</v>
      </c>
      <c r="I476" s="24">
        <v>764201</v>
      </c>
      <c r="J476" s="66">
        <v>6</v>
      </c>
      <c r="K476" s="24" t="s">
        <v>758</v>
      </c>
      <c r="L476" s="67" t="s">
        <v>25</v>
      </c>
      <c r="M476" s="68">
        <v>2</v>
      </c>
      <c r="N476" s="68">
        <v>3.5</v>
      </c>
      <c r="O476" s="68">
        <v>0</v>
      </c>
      <c r="P476" s="68">
        <v>0</v>
      </c>
      <c r="Q476" s="68">
        <v>0</v>
      </c>
      <c r="R476" s="68">
        <v>0</v>
      </c>
      <c r="S476" s="68">
        <v>4</v>
      </c>
      <c r="T476" s="68">
        <v>3</v>
      </c>
      <c r="U476" s="68">
        <v>4</v>
      </c>
      <c r="V476" s="68"/>
      <c r="W476" s="69">
        <f>SUM(M476:V476)</f>
        <v>16.5</v>
      </c>
      <c r="X476" s="70">
        <v>50</v>
      </c>
      <c r="Y476" s="71">
        <f>W476/X476</f>
        <v>0.33</v>
      </c>
      <c r="Z476" s="64" t="str">
        <f>IF(W476&gt;75%*X476,"Победитель",IF(W476&gt;50%*X476,"Призёр","Участник"))</f>
        <v>Участник</v>
      </c>
    </row>
    <row r="477" spans="1:26" x14ac:dyDescent="0.35">
      <c r="A477" s="64">
        <v>471</v>
      </c>
      <c r="B477" s="24" t="s">
        <v>35</v>
      </c>
      <c r="C477" s="24" t="s">
        <v>1017</v>
      </c>
      <c r="D477" s="24" t="s">
        <v>99</v>
      </c>
      <c r="E477" s="24" t="s">
        <v>73</v>
      </c>
      <c r="F477" s="65" t="str">
        <f>LEFT(C477,1)</f>
        <v>Р</v>
      </c>
      <c r="G477" s="65" t="str">
        <f>LEFT(D477,1)</f>
        <v>А</v>
      </c>
      <c r="H477" s="65" t="str">
        <f>LEFT(E477,1)</f>
        <v>А</v>
      </c>
      <c r="I477" s="24">
        <v>763121</v>
      </c>
      <c r="J477" s="66">
        <v>6</v>
      </c>
      <c r="K477" s="24" t="s">
        <v>769</v>
      </c>
      <c r="L477" s="67" t="s">
        <v>25</v>
      </c>
      <c r="M477" s="68">
        <v>0</v>
      </c>
      <c r="N477" s="68">
        <v>3.5</v>
      </c>
      <c r="O477" s="68">
        <v>2</v>
      </c>
      <c r="P477" s="68">
        <v>0</v>
      </c>
      <c r="Q477" s="68">
        <v>0</v>
      </c>
      <c r="R477" s="68">
        <v>0</v>
      </c>
      <c r="S477" s="68">
        <v>5</v>
      </c>
      <c r="T477" s="68">
        <v>3</v>
      </c>
      <c r="U477" s="68">
        <v>2</v>
      </c>
      <c r="V477" s="68"/>
      <c r="W477" s="69">
        <f>SUM(M477:V477)</f>
        <v>15.5</v>
      </c>
      <c r="X477" s="70">
        <v>50</v>
      </c>
      <c r="Y477" s="71">
        <f>W477/X477</f>
        <v>0.31</v>
      </c>
      <c r="Z477" s="64" t="str">
        <f>IF(W477&gt;75%*X477,"Победитель",IF(W477&gt;50%*X477,"Призёр","Участник"))</f>
        <v>Участник</v>
      </c>
    </row>
    <row r="478" spans="1:26" x14ac:dyDescent="0.35">
      <c r="A478" s="64">
        <v>472</v>
      </c>
      <c r="B478" s="24" t="s">
        <v>8</v>
      </c>
      <c r="C478" s="24" t="s">
        <v>471</v>
      </c>
      <c r="D478" s="24" t="s">
        <v>337</v>
      </c>
      <c r="E478" s="24" t="s">
        <v>472</v>
      </c>
      <c r="F478" s="65" t="str">
        <f>LEFT(C478,1)</f>
        <v>Т</v>
      </c>
      <c r="G478" s="65" t="str">
        <f>LEFT(D478,1)</f>
        <v>В</v>
      </c>
      <c r="H478" s="65" t="str">
        <f>LEFT(E478,1)</f>
        <v>С</v>
      </c>
      <c r="I478" s="24">
        <v>764204</v>
      </c>
      <c r="J478" s="66">
        <v>6</v>
      </c>
      <c r="K478" s="24" t="s">
        <v>473</v>
      </c>
      <c r="L478" s="67" t="s">
        <v>25</v>
      </c>
      <c r="M478" s="68">
        <v>0</v>
      </c>
      <c r="N478" s="68">
        <v>3.5</v>
      </c>
      <c r="O478" s="68">
        <v>0.5</v>
      </c>
      <c r="P478" s="68">
        <v>0</v>
      </c>
      <c r="Q478" s="68">
        <v>5</v>
      </c>
      <c r="R478" s="68">
        <v>2</v>
      </c>
      <c r="S478" s="68">
        <v>3</v>
      </c>
      <c r="T478" s="68">
        <v>0</v>
      </c>
      <c r="U478" s="68">
        <v>1</v>
      </c>
      <c r="V478" s="68"/>
      <c r="W478" s="69">
        <f>SUM(M478:V478)</f>
        <v>15</v>
      </c>
      <c r="X478" s="70">
        <v>50</v>
      </c>
      <c r="Y478" s="71">
        <f>W478/X478</f>
        <v>0.3</v>
      </c>
      <c r="Z478" s="64" t="str">
        <f>IF(W478&gt;75%*X478,"Победитель",IF(W478&gt;50%*X478,"Призёр","Участник"))</f>
        <v>Участник</v>
      </c>
    </row>
    <row r="479" spans="1:26" x14ac:dyDescent="0.35">
      <c r="A479" s="64">
        <v>473</v>
      </c>
      <c r="B479" s="24" t="s">
        <v>35</v>
      </c>
      <c r="C479" s="24" t="s">
        <v>889</v>
      </c>
      <c r="D479" s="24" t="s">
        <v>835</v>
      </c>
      <c r="E479" s="24" t="s">
        <v>890</v>
      </c>
      <c r="F479" s="65" t="str">
        <f>LEFT(C479,1)</f>
        <v>Б</v>
      </c>
      <c r="G479" s="65" t="str">
        <f>LEFT(D479,1)</f>
        <v>Я</v>
      </c>
      <c r="H479" s="65" t="str">
        <f>LEFT(E479,1)</f>
        <v>Б</v>
      </c>
      <c r="I479" s="24">
        <v>763118</v>
      </c>
      <c r="J479" s="66">
        <v>6</v>
      </c>
      <c r="K479" s="24" t="s">
        <v>758</v>
      </c>
      <c r="L479" s="67" t="s">
        <v>25</v>
      </c>
      <c r="M479" s="68">
        <v>4</v>
      </c>
      <c r="N479" s="68">
        <v>1</v>
      </c>
      <c r="O479" s="68">
        <v>4</v>
      </c>
      <c r="P479" s="68">
        <v>6</v>
      </c>
      <c r="Q479" s="68">
        <v>0</v>
      </c>
      <c r="R479" s="68"/>
      <c r="S479" s="68"/>
      <c r="T479" s="68"/>
      <c r="U479" s="68"/>
      <c r="V479" s="68"/>
      <c r="W479" s="69">
        <f>SUM(M479:V479)</f>
        <v>15</v>
      </c>
      <c r="X479" s="70">
        <v>50</v>
      </c>
      <c r="Y479" s="71">
        <f>W479/X479</f>
        <v>0.3</v>
      </c>
      <c r="Z479" s="64" t="str">
        <f>IF(W479&gt;75%*X479,"Победитель",IF(W479&gt;50%*X479,"Призёр","Участник"))</f>
        <v>Участник</v>
      </c>
    </row>
    <row r="480" spans="1:26" x14ac:dyDescent="0.35">
      <c r="A480" s="64">
        <v>474</v>
      </c>
      <c r="B480" s="24" t="s">
        <v>35</v>
      </c>
      <c r="C480" s="24"/>
      <c r="D480" s="24" t="s">
        <v>1056</v>
      </c>
      <c r="E480" s="24" t="s">
        <v>1057</v>
      </c>
      <c r="F480" s="65" t="str">
        <f>LEFT(C480,1)</f>
        <v/>
      </c>
      <c r="G480" s="65" t="str">
        <f>LEFT(D480,1)</f>
        <v>М</v>
      </c>
      <c r="H480" s="65" t="str">
        <f>LEFT(E480,1)</f>
        <v>Д</v>
      </c>
      <c r="I480" s="31">
        <v>763113</v>
      </c>
      <c r="J480" s="66">
        <v>6</v>
      </c>
      <c r="K480" s="24" t="s">
        <v>752</v>
      </c>
      <c r="L480" s="67" t="s">
        <v>25</v>
      </c>
      <c r="M480" s="68">
        <v>1</v>
      </c>
      <c r="N480" s="68">
        <v>4</v>
      </c>
      <c r="O480" s="68">
        <v>1</v>
      </c>
      <c r="P480" s="68">
        <v>0</v>
      </c>
      <c r="Q480" s="68">
        <v>0</v>
      </c>
      <c r="R480" s="68">
        <v>0.5</v>
      </c>
      <c r="S480" s="68">
        <v>3</v>
      </c>
      <c r="T480" s="68">
        <v>4</v>
      </c>
      <c r="U480" s="68">
        <v>1</v>
      </c>
      <c r="V480" s="68"/>
      <c r="W480" s="69">
        <f>SUM(M480:V480)</f>
        <v>14.5</v>
      </c>
      <c r="X480" s="70">
        <v>50</v>
      </c>
      <c r="Y480" s="71">
        <f>W480/X480</f>
        <v>0.28999999999999998</v>
      </c>
      <c r="Z480" s="64" t="str">
        <f>IF(W480&gt;75%*X480,"Победитель",IF(W480&gt;50%*X480,"Призёр","Участник"))</f>
        <v>Участник</v>
      </c>
    </row>
    <row r="481" spans="1:26" x14ac:dyDescent="0.35">
      <c r="A481" s="64">
        <v>475</v>
      </c>
      <c r="B481" s="24" t="s">
        <v>35</v>
      </c>
      <c r="C481" s="24" t="s">
        <v>887</v>
      </c>
      <c r="D481" s="24" t="s">
        <v>62</v>
      </c>
      <c r="E481" s="24" t="s">
        <v>169</v>
      </c>
      <c r="F481" s="65" t="str">
        <f>LEFT(C481,1)</f>
        <v>В</v>
      </c>
      <c r="G481" s="65" t="str">
        <f>LEFT(D481,1)</f>
        <v>Т</v>
      </c>
      <c r="H481" s="65" t="str">
        <f>LEFT(E481,1)</f>
        <v>С</v>
      </c>
      <c r="I481" s="24">
        <v>763118</v>
      </c>
      <c r="J481" s="66">
        <v>6</v>
      </c>
      <c r="K481" s="24" t="s">
        <v>764</v>
      </c>
      <c r="L481" s="67" t="s">
        <v>25</v>
      </c>
      <c r="M481" s="68">
        <v>5</v>
      </c>
      <c r="N481" s="68">
        <v>5</v>
      </c>
      <c r="O481" s="68">
        <v>0</v>
      </c>
      <c r="P481" s="68">
        <v>4</v>
      </c>
      <c r="Q481" s="68">
        <v>0</v>
      </c>
      <c r="R481" s="68"/>
      <c r="S481" s="68"/>
      <c r="T481" s="68"/>
      <c r="U481" s="68"/>
      <c r="V481" s="68"/>
      <c r="W481" s="69">
        <f>SUM(M481:V481)</f>
        <v>14</v>
      </c>
      <c r="X481" s="70">
        <v>50</v>
      </c>
      <c r="Y481" s="71">
        <f>W481/X481</f>
        <v>0.28000000000000003</v>
      </c>
      <c r="Z481" s="64" t="str">
        <f>IF(W481&gt;75%*X481,"Победитель",IF(W481&gt;50%*X481,"Призёр","Участник"))</f>
        <v>Участник</v>
      </c>
    </row>
    <row r="482" spans="1:26" x14ac:dyDescent="0.35">
      <c r="A482" s="64">
        <v>476</v>
      </c>
      <c r="B482" s="24" t="s">
        <v>8</v>
      </c>
      <c r="C482" s="24" t="s">
        <v>1321</v>
      </c>
      <c r="D482" s="24" t="s">
        <v>1394</v>
      </c>
      <c r="E482" s="24" t="s">
        <v>309</v>
      </c>
      <c r="F482" s="65" t="str">
        <f>LEFT(C482,1)</f>
        <v>К</v>
      </c>
      <c r="G482" s="65" t="str">
        <f>LEFT(D482,1)</f>
        <v>я</v>
      </c>
      <c r="H482" s="65" t="str">
        <f>LEFT(E482,1)</f>
        <v>В</v>
      </c>
      <c r="I482" s="24">
        <v>764206</v>
      </c>
      <c r="J482" s="66">
        <v>6</v>
      </c>
      <c r="K482" s="24" t="s">
        <v>1395</v>
      </c>
      <c r="L482" s="67" t="s">
        <v>25</v>
      </c>
      <c r="M482" s="68">
        <v>3</v>
      </c>
      <c r="N482" s="68">
        <v>3</v>
      </c>
      <c r="O482" s="68">
        <v>3</v>
      </c>
      <c r="P482" s="68">
        <v>3</v>
      </c>
      <c r="Q482" s="68">
        <v>1</v>
      </c>
      <c r="R482" s="68"/>
      <c r="S482" s="68"/>
      <c r="T482" s="68"/>
      <c r="U482" s="68"/>
      <c r="V482" s="68"/>
      <c r="W482" s="69">
        <f>SUM(M482:V482)</f>
        <v>13</v>
      </c>
      <c r="X482" s="70">
        <v>50</v>
      </c>
      <c r="Y482" s="71">
        <f>W482/X482</f>
        <v>0.26</v>
      </c>
      <c r="Z482" s="64" t="str">
        <f>IF(W482&gt;75%*X482,"Победитель",IF(W482&gt;50%*X482,"Призёр","Участник"))</f>
        <v>Участник</v>
      </c>
    </row>
    <row r="483" spans="1:26" x14ac:dyDescent="0.35">
      <c r="A483" s="64">
        <v>477</v>
      </c>
      <c r="B483" s="24" t="s">
        <v>8</v>
      </c>
      <c r="C483" s="24" t="s">
        <v>1648</v>
      </c>
      <c r="D483" s="24" t="s">
        <v>128</v>
      </c>
      <c r="E483" s="24" t="s">
        <v>129</v>
      </c>
      <c r="F483" s="65" t="s">
        <v>181</v>
      </c>
      <c r="G483" s="65" t="s">
        <v>177</v>
      </c>
      <c r="H483" s="65" t="s">
        <v>35</v>
      </c>
      <c r="I483" s="24">
        <v>764203</v>
      </c>
      <c r="J483" s="66">
        <v>6</v>
      </c>
      <c r="K483" s="24" t="s">
        <v>769</v>
      </c>
      <c r="L483" s="67" t="s">
        <v>25</v>
      </c>
      <c r="M483" s="68">
        <v>3</v>
      </c>
      <c r="N483" s="68">
        <v>3.5</v>
      </c>
      <c r="O483" s="68">
        <v>0</v>
      </c>
      <c r="P483" s="68">
        <v>0</v>
      </c>
      <c r="Q483" s="68">
        <v>0</v>
      </c>
      <c r="R483" s="68">
        <v>0</v>
      </c>
      <c r="S483" s="68">
        <v>4</v>
      </c>
      <c r="T483" s="68">
        <v>0</v>
      </c>
      <c r="U483" s="68">
        <v>2</v>
      </c>
      <c r="V483" s="68">
        <v>0</v>
      </c>
      <c r="W483" s="69">
        <f>SUM(M483:V483)</f>
        <v>12.5</v>
      </c>
      <c r="X483" s="70">
        <v>50</v>
      </c>
      <c r="Y483" s="71">
        <f>W483/X483</f>
        <v>0.25</v>
      </c>
      <c r="Z483" s="64" t="str">
        <f>IF(W483&gt;75%*X483,"Победитель",IF(W483&gt;50%*X483,"Призёр","Участник"))</f>
        <v>Участник</v>
      </c>
    </row>
    <row r="484" spans="1:26" x14ac:dyDescent="0.35">
      <c r="A484" s="64">
        <v>478</v>
      </c>
      <c r="B484" s="24" t="s">
        <v>8</v>
      </c>
      <c r="C484" s="24" t="s">
        <v>888</v>
      </c>
      <c r="D484" s="24" t="s">
        <v>47</v>
      </c>
      <c r="E484" s="24" t="s">
        <v>219</v>
      </c>
      <c r="F484" s="65" t="str">
        <f>LEFT(C484,1)</f>
        <v>С</v>
      </c>
      <c r="G484" s="65" t="str">
        <f>LEFT(D484,1)</f>
        <v>А</v>
      </c>
      <c r="H484" s="65" t="str">
        <f>LEFT(E484,1)</f>
        <v>Е</v>
      </c>
      <c r="I484" s="24">
        <v>763118</v>
      </c>
      <c r="J484" s="66">
        <v>6</v>
      </c>
      <c r="K484" s="24" t="s">
        <v>757</v>
      </c>
      <c r="L484" s="67" t="s">
        <v>25</v>
      </c>
      <c r="M484" s="68">
        <v>5</v>
      </c>
      <c r="N484" s="68">
        <v>1</v>
      </c>
      <c r="O484" s="68">
        <v>1</v>
      </c>
      <c r="P484" s="68">
        <v>4</v>
      </c>
      <c r="Q484" s="68">
        <v>1</v>
      </c>
      <c r="R484" s="68"/>
      <c r="S484" s="68"/>
      <c r="T484" s="68"/>
      <c r="U484" s="68"/>
      <c r="V484" s="68"/>
      <c r="W484" s="69">
        <f>SUM(M484:V484)</f>
        <v>12</v>
      </c>
      <c r="X484" s="70">
        <v>50</v>
      </c>
      <c r="Y484" s="71">
        <f>W484/X484</f>
        <v>0.24</v>
      </c>
      <c r="Z484" s="64" t="str">
        <f>IF(W484&gt;75%*X484,"Победитель",IF(W484&gt;50%*X484,"Призёр","Участник"))</f>
        <v>Участник</v>
      </c>
    </row>
    <row r="485" spans="1:26" x14ac:dyDescent="0.35">
      <c r="A485" s="64">
        <v>479</v>
      </c>
      <c r="B485" s="24" t="s">
        <v>8</v>
      </c>
      <c r="C485" s="24" t="s">
        <v>1404</v>
      </c>
      <c r="D485" s="24" t="s">
        <v>1405</v>
      </c>
      <c r="E485" s="24" t="s">
        <v>30</v>
      </c>
      <c r="F485" s="65" t="str">
        <f>LEFT(C485,1)</f>
        <v>О</v>
      </c>
      <c r="G485" s="65" t="str">
        <f>LEFT(D485,1)</f>
        <v>а</v>
      </c>
      <c r="H485" s="65" t="str">
        <f>LEFT(E485,1)</f>
        <v>С</v>
      </c>
      <c r="I485" s="24">
        <v>764206</v>
      </c>
      <c r="J485" s="66">
        <v>6</v>
      </c>
      <c r="K485" s="24" t="s">
        <v>1406</v>
      </c>
      <c r="L485" s="67" t="s">
        <v>25</v>
      </c>
      <c r="M485" s="68">
        <v>2</v>
      </c>
      <c r="N485" s="68">
        <v>2</v>
      </c>
      <c r="O485" s="68">
        <v>2</v>
      </c>
      <c r="P485" s="68">
        <v>2</v>
      </c>
      <c r="Q485" s="68">
        <v>4</v>
      </c>
      <c r="R485" s="68"/>
      <c r="S485" s="68"/>
      <c r="T485" s="68"/>
      <c r="U485" s="68"/>
      <c r="V485" s="68"/>
      <c r="W485" s="69">
        <f>SUM(M485:V485)</f>
        <v>12</v>
      </c>
      <c r="X485" s="70">
        <v>50</v>
      </c>
      <c r="Y485" s="71">
        <f>W485/X485</f>
        <v>0.24</v>
      </c>
      <c r="Z485" s="64" t="str">
        <f>IF(W485&gt;75%*X485,"Победитель",IF(W485&gt;50%*X485,"Призёр","Участник"))</f>
        <v>Участник</v>
      </c>
    </row>
    <row r="486" spans="1:26" x14ac:dyDescent="0.35">
      <c r="A486" s="64">
        <v>480</v>
      </c>
      <c r="B486" s="24" t="s">
        <v>35</v>
      </c>
      <c r="C486" s="24" t="s">
        <v>1231</v>
      </c>
      <c r="D486" s="24" t="s">
        <v>222</v>
      </c>
      <c r="E486" s="24" t="s">
        <v>614</v>
      </c>
      <c r="F486" s="65" t="str">
        <f>LEFT(C486,1)</f>
        <v>В</v>
      </c>
      <c r="G486" s="65" t="str">
        <f>LEFT(D486,1)</f>
        <v>П</v>
      </c>
      <c r="H486" s="65" t="str">
        <f>LEFT(E486,1)</f>
        <v>М</v>
      </c>
      <c r="I486" s="24">
        <v>764206</v>
      </c>
      <c r="J486" s="66">
        <v>6</v>
      </c>
      <c r="K486" s="24" t="s">
        <v>1409</v>
      </c>
      <c r="L486" s="67" t="s">
        <v>25</v>
      </c>
      <c r="M486" s="68">
        <v>2</v>
      </c>
      <c r="N486" s="68">
        <v>2</v>
      </c>
      <c r="O486" s="68">
        <v>2</v>
      </c>
      <c r="P486" s="68">
        <v>2</v>
      </c>
      <c r="Q486" s="68">
        <v>4</v>
      </c>
      <c r="R486" s="68"/>
      <c r="S486" s="68"/>
      <c r="T486" s="68"/>
      <c r="U486" s="68"/>
      <c r="V486" s="68"/>
      <c r="W486" s="69">
        <f>SUM(M486:V486)</f>
        <v>12</v>
      </c>
      <c r="X486" s="70">
        <v>50</v>
      </c>
      <c r="Y486" s="71">
        <f>W486/X486</f>
        <v>0.24</v>
      </c>
      <c r="Z486" s="64" t="str">
        <f>IF(W486&gt;75%*X486,"Победитель",IF(W486&gt;50%*X486,"Призёр","Участник"))</f>
        <v>Участник</v>
      </c>
    </row>
    <row r="487" spans="1:26" x14ac:dyDescent="0.35">
      <c r="A487" s="64">
        <v>481</v>
      </c>
      <c r="B487" s="24" t="s">
        <v>35</v>
      </c>
      <c r="C487" s="24" t="s">
        <v>1431</v>
      </c>
      <c r="D487" s="24" t="s">
        <v>152</v>
      </c>
      <c r="E487" s="24" t="s">
        <v>377</v>
      </c>
      <c r="F487" s="65" t="str">
        <f>LEFT(C487,1)</f>
        <v>К</v>
      </c>
      <c r="G487" s="65" t="str">
        <f>LEFT(D487,1)</f>
        <v>М</v>
      </c>
      <c r="H487" s="65" t="str">
        <f>LEFT(E487,1)</f>
        <v>Р</v>
      </c>
      <c r="I487" s="24">
        <v>764206</v>
      </c>
      <c r="J487" s="66">
        <v>6</v>
      </c>
      <c r="K487" s="24" t="s">
        <v>1432</v>
      </c>
      <c r="L487" s="67" t="s">
        <v>25</v>
      </c>
      <c r="M487" s="68">
        <v>3</v>
      </c>
      <c r="N487" s="68">
        <v>3</v>
      </c>
      <c r="O487" s="68">
        <v>3</v>
      </c>
      <c r="P487" s="68">
        <v>2</v>
      </c>
      <c r="Q487" s="68">
        <v>1</v>
      </c>
      <c r="R487" s="68"/>
      <c r="S487" s="68"/>
      <c r="T487" s="68"/>
      <c r="U487" s="68"/>
      <c r="V487" s="68"/>
      <c r="W487" s="69">
        <f>SUM(M487:V487)</f>
        <v>12</v>
      </c>
      <c r="X487" s="70">
        <v>50</v>
      </c>
      <c r="Y487" s="71">
        <f>W487/X487</f>
        <v>0.24</v>
      </c>
      <c r="Z487" s="64" t="str">
        <f>IF(W487&gt;75%*X487,"Победитель",IF(W487&gt;50%*X487,"Призёр","Участник"))</f>
        <v>Участник</v>
      </c>
    </row>
    <row r="488" spans="1:26" x14ac:dyDescent="0.35">
      <c r="A488" s="64">
        <v>482</v>
      </c>
      <c r="B488" s="24" t="s">
        <v>35</v>
      </c>
      <c r="C488" s="24" t="s">
        <v>751</v>
      </c>
      <c r="D488" s="24" t="s">
        <v>619</v>
      </c>
      <c r="E488" s="24" t="s">
        <v>298</v>
      </c>
      <c r="F488" s="65" t="str">
        <f>LEFT(C488,1)</f>
        <v>Б</v>
      </c>
      <c r="G488" s="65" t="str">
        <f>LEFT(D488,1)</f>
        <v>В</v>
      </c>
      <c r="H488" s="65" t="str">
        <f>LEFT(E488,1)</f>
        <v>Е</v>
      </c>
      <c r="I488" s="24">
        <v>764207</v>
      </c>
      <c r="J488" s="66">
        <v>6</v>
      </c>
      <c r="K488" s="24" t="s">
        <v>752</v>
      </c>
      <c r="L488" s="67" t="s">
        <v>25</v>
      </c>
      <c r="M488" s="68">
        <v>0</v>
      </c>
      <c r="N488" s="68">
        <v>3.5</v>
      </c>
      <c r="O488" s="68">
        <v>0</v>
      </c>
      <c r="P488" s="68">
        <v>0</v>
      </c>
      <c r="Q488" s="68">
        <v>4</v>
      </c>
      <c r="R488" s="68">
        <v>0</v>
      </c>
      <c r="S488" s="68">
        <v>0</v>
      </c>
      <c r="T488" s="68">
        <v>4</v>
      </c>
      <c r="U488" s="68">
        <v>0</v>
      </c>
      <c r="V488" s="68"/>
      <c r="W488" s="69">
        <f>SUM(M488:V488)</f>
        <v>11.5</v>
      </c>
      <c r="X488" s="70">
        <v>50</v>
      </c>
      <c r="Y488" s="71">
        <f>W488/X488</f>
        <v>0.23</v>
      </c>
      <c r="Z488" s="64" t="str">
        <f>IF(W488&gt;75%*X488,"Победитель",IF(W488&gt;50%*X488,"Призёр","Участник"))</f>
        <v>Участник</v>
      </c>
    </row>
    <row r="489" spans="1:26" x14ac:dyDescent="0.35">
      <c r="A489" s="64">
        <v>483</v>
      </c>
      <c r="B489" s="24" t="s">
        <v>35</v>
      </c>
      <c r="C489" s="24" t="s">
        <v>480</v>
      </c>
      <c r="D489" s="24" t="s">
        <v>478</v>
      </c>
      <c r="E489" s="24" t="s">
        <v>153</v>
      </c>
      <c r="F489" s="65" t="str">
        <f>LEFT(C489,1)</f>
        <v>С</v>
      </c>
      <c r="G489" s="65" t="str">
        <f>LEFT(D489,1)</f>
        <v>М</v>
      </c>
      <c r="H489" s="65" t="str">
        <f>LEFT(E489,1)</f>
        <v>В</v>
      </c>
      <c r="I489" s="24">
        <v>764204</v>
      </c>
      <c r="J489" s="66">
        <v>6</v>
      </c>
      <c r="K489" s="24" t="s">
        <v>481</v>
      </c>
      <c r="L489" s="67" t="s">
        <v>25</v>
      </c>
      <c r="M489" s="68">
        <v>0</v>
      </c>
      <c r="N489" s="68">
        <v>3.5</v>
      </c>
      <c r="O489" s="68">
        <v>0</v>
      </c>
      <c r="P489" s="68">
        <v>0</v>
      </c>
      <c r="Q489" s="68">
        <v>0</v>
      </c>
      <c r="R489" s="68">
        <v>1</v>
      </c>
      <c r="S489" s="68">
        <v>4</v>
      </c>
      <c r="T489" s="68">
        <v>2</v>
      </c>
      <c r="U489" s="68">
        <v>0</v>
      </c>
      <c r="V489" s="68"/>
      <c r="W489" s="69">
        <f>SUM(M489:V489)</f>
        <v>10.5</v>
      </c>
      <c r="X489" s="70">
        <v>50</v>
      </c>
      <c r="Y489" s="71">
        <f>W489/X489</f>
        <v>0.21</v>
      </c>
      <c r="Z489" s="64" t="str">
        <f>IF(W489&gt;75%*X489,"Победитель",IF(W489&gt;50%*X489,"Призёр","Участник"))</f>
        <v>Участник</v>
      </c>
    </row>
    <row r="490" spans="1:26" x14ac:dyDescent="0.35">
      <c r="A490" s="64">
        <v>484</v>
      </c>
      <c r="B490" s="24" t="s">
        <v>8</v>
      </c>
      <c r="C490" s="24" t="s">
        <v>484</v>
      </c>
      <c r="D490" s="24" t="s">
        <v>29</v>
      </c>
      <c r="E490" s="24" t="s">
        <v>485</v>
      </c>
      <c r="F490" s="65" t="str">
        <f>LEFT(C490,1)</f>
        <v>Ж</v>
      </c>
      <c r="G490" s="65" t="str">
        <f>LEFT(D490,1)</f>
        <v>В</v>
      </c>
      <c r="H490" s="65" t="str">
        <f>LEFT(E490,1)</f>
        <v>А</v>
      </c>
      <c r="I490" s="24">
        <v>764204</v>
      </c>
      <c r="J490" s="66">
        <v>6</v>
      </c>
      <c r="K490" s="24" t="s">
        <v>486</v>
      </c>
      <c r="L490" s="67" t="s">
        <v>25</v>
      </c>
      <c r="M490" s="68">
        <v>0</v>
      </c>
      <c r="N490" s="68">
        <v>4.5</v>
      </c>
      <c r="O490" s="68">
        <v>0</v>
      </c>
      <c r="P490" s="68">
        <v>0</v>
      </c>
      <c r="Q490" s="68">
        <v>0</v>
      </c>
      <c r="R490" s="68">
        <v>2</v>
      </c>
      <c r="S490" s="68">
        <v>1</v>
      </c>
      <c r="T490" s="68">
        <v>0</v>
      </c>
      <c r="U490" s="68">
        <v>3</v>
      </c>
      <c r="V490" s="68"/>
      <c r="W490" s="69">
        <f>SUM(M490:V490)</f>
        <v>10.5</v>
      </c>
      <c r="X490" s="70">
        <v>50</v>
      </c>
      <c r="Y490" s="71">
        <f>W490/X490</f>
        <v>0.21</v>
      </c>
      <c r="Z490" s="64" t="str">
        <f>IF(W490&gt;75%*X490,"Победитель",IF(W490&gt;50%*X490,"Призёр","Участник"))</f>
        <v>Участник</v>
      </c>
    </row>
    <row r="491" spans="1:26" x14ac:dyDescent="0.35">
      <c r="A491" s="64">
        <v>485</v>
      </c>
      <c r="B491" s="24" t="s">
        <v>35</v>
      </c>
      <c r="C491" s="24" t="s">
        <v>1423</v>
      </c>
      <c r="D491" s="24" t="s">
        <v>156</v>
      </c>
      <c r="E491" s="24" t="s">
        <v>213</v>
      </c>
      <c r="F491" s="65" t="str">
        <f>LEFT(C491,1)</f>
        <v>З</v>
      </c>
      <c r="G491" s="65" t="str">
        <f>LEFT(D491,1)</f>
        <v>А</v>
      </c>
      <c r="H491" s="65" t="str">
        <f>LEFT(E491,1)</f>
        <v>А</v>
      </c>
      <c r="I491" s="24">
        <v>764206</v>
      </c>
      <c r="J491" s="66">
        <v>6</v>
      </c>
      <c r="K491" s="24" t="s">
        <v>1424</v>
      </c>
      <c r="L491" s="67" t="s">
        <v>25</v>
      </c>
      <c r="M491" s="68">
        <v>2</v>
      </c>
      <c r="N491" s="68">
        <v>2</v>
      </c>
      <c r="O491" s="68">
        <v>2</v>
      </c>
      <c r="P491" s="68">
        <v>2</v>
      </c>
      <c r="Q491" s="68">
        <v>2.5</v>
      </c>
      <c r="R491" s="68"/>
      <c r="S491" s="68"/>
      <c r="T491" s="68"/>
      <c r="U491" s="68"/>
      <c r="V491" s="68"/>
      <c r="W491" s="69">
        <f>SUM(M491:V491)</f>
        <v>10.5</v>
      </c>
      <c r="X491" s="70">
        <v>50</v>
      </c>
      <c r="Y491" s="71">
        <f>W491/X491</f>
        <v>0.21</v>
      </c>
      <c r="Z491" s="64" t="str">
        <f>IF(W491&gt;75%*X491,"Победитель",IF(W491&gt;50%*X491,"Призёр","Участник"))</f>
        <v>Участник</v>
      </c>
    </row>
    <row r="492" spans="1:26" x14ac:dyDescent="0.35">
      <c r="A492" s="64">
        <v>486</v>
      </c>
      <c r="B492" s="24" t="s">
        <v>8</v>
      </c>
      <c r="C492" s="24" t="s">
        <v>1649</v>
      </c>
      <c r="D492" s="24" t="s">
        <v>431</v>
      </c>
      <c r="E492" s="24" t="s">
        <v>48</v>
      </c>
      <c r="F492" s="65" t="s">
        <v>35</v>
      </c>
      <c r="G492" s="65" t="s">
        <v>290</v>
      </c>
      <c r="H492" s="65" t="s">
        <v>180</v>
      </c>
      <c r="I492" s="24">
        <v>764203</v>
      </c>
      <c r="J492" s="66">
        <v>6</v>
      </c>
      <c r="K492" s="24" t="s">
        <v>752</v>
      </c>
      <c r="L492" s="67" t="s">
        <v>25</v>
      </c>
      <c r="M492" s="68">
        <v>3</v>
      </c>
      <c r="N492" s="68">
        <v>2.5</v>
      </c>
      <c r="O492" s="68">
        <v>0</v>
      </c>
      <c r="P492" s="68">
        <v>0</v>
      </c>
      <c r="Q492" s="68">
        <v>0</v>
      </c>
      <c r="R492" s="68">
        <v>0</v>
      </c>
      <c r="S492" s="68">
        <v>0</v>
      </c>
      <c r="T492" s="68">
        <v>3</v>
      </c>
      <c r="U492" s="68">
        <v>2</v>
      </c>
      <c r="V492" s="68">
        <v>0</v>
      </c>
      <c r="W492" s="69">
        <f>SUM(M492:V492)</f>
        <v>10.5</v>
      </c>
      <c r="X492" s="70">
        <v>50</v>
      </c>
      <c r="Y492" s="71">
        <f>W492/X492</f>
        <v>0.21</v>
      </c>
      <c r="Z492" s="64" t="str">
        <f>IF(W492&gt;75%*X492,"Победитель",IF(W492&gt;50%*X492,"Призёр","Участник"))</f>
        <v>Участник</v>
      </c>
    </row>
    <row r="493" spans="1:26" x14ac:dyDescent="0.35">
      <c r="A493" s="64">
        <v>487</v>
      </c>
      <c r="B493" s="24" t="s">
        <v>35</v>
      </c>
      <c r="C493" s="24" t="s">
        <v>452</v>
      </c>
      <c r="D493" s="24" t="s">
        <v>846</v>
      </c>
      <c r="E493" s="24" t="s">
        <v>408</v>
      </c>
      <c r="F493" s="65" t="str">
        <f>LEFT(C493,1)</f>
        <v>К</v>
      </c>
      <c r="G493" s="65" t="str">
        <f>LEFT(D493,1)</f>
        <v>Д</v>
      </c>
      <c r="H493" s="65" t="str">
        <f>LEFT(E493,1)</f>
        <v>А</v>
      </c>
      <c r="I493" s="31">
        <v>763113</v>
      </c>
      <c r="J493" s="66">
        <v>6</v>
      </c>
      <c r="K493" s="24" t="s">
        <v>776</v>
      </c>
      <c r="L493" s="67" t="s">
        <v>25</v>
      </c>
      <c r="M493" s="68">
        <v>3</v>
      </c>
      <c r="N493" s="68">
        <v>4.5</v>
      </c>
      <c r="O493" s="68">
        <v>0</v>
      </c>
      <c r="P493" s="68">
        <v>0</v>
      </c>
      <c r="Q493" s="68">
        <v>0</v>
      </c>
      <c r="R493" s="68">
        <v>1</v>
      </c>
      <c r="S493" s="68">
        <v>1</v>
      </c>
      <c r="T493" s="68">
        <v>0</v>
      </c>
      <c r="U493" s="68">
        <v>0</v>
      </c>
      <c r="V493" s="68"/>
      <c r="W493" s="69">
        <f>SUM(M493:V493)</f>
        <v>9.5</v>
      </c>
      <c r="X493" s="70">
        <v>50</v>
      </c>
      <c r="Y493" s="71">
        <f>W493/X493</f>
        <v>0.19</v>
      </c>
      <c r="Z493" s="64" t="str">
        <f>IF(W493&gt;75%*X493,"Победитель",IF(W493&gt;50%*X493,"Призёр","Участник"))</f>
        <v>Участник</v>
      </c>
    </row>
    <row r="494" spans="1:26" x14ac:dyDescent="0.35">
      <c r="A494" s="64">
        <v>488</v>
      </c>
      <c r="B494" s="24" t="s">
        <v>8</v>
      </c>
      <c r="C494" s="24" t="s">
        <v>1429</v>
      </c>
      <c r="D494" s="24" t="s">
        <v>242</v>
      </c>
      <c r="E494" s="24" t="s">
        <v>146</v>
      </c>
      <c r="F494" s="65" t="str">
        <f>LEFT(C494,1)</f>
        <v>В</v>
      </c>
      <c r="G494" s="65" t="str">
        <f>LEFT(D494,1)</f>
        <v>Е</v>
      </c>
      <c r="H494" s="65" t="str">
        <f>LEFT(E494,1)</f>
        <v>В</v>
      </c>
      <c r="I494" s="24">
        <v>764206</v>
      </c>
      <c r="J494" s="66">
        <v>6</v>
      </c>
      <c r="K494" s="24" t="s">
        <v>1430</v>
      </c>
      <c r="L494" s="67" t="s">
        <v>25</v>
      </c>
      <c r="M494" s="68">
        <v>2</v>
      </c>
      <c r="N494" s="68">
        <v>2</v>
      </c>
      <c r="O494" s="68">
        <v>2</v>
      </c>
      <c r="P494" s="68">
        <v>2</v>
      </c>
      <c r="Q494" s="68">
        <v>1</v>
      </c>
      <c r="R494" s="68"/>
      <c r="S494" s="68"/>
      <c r="T494" s="68"/>
      <c r="U494" s="68"/>
      <c r="V494" s="68"/>
      <c r="W494" s="69">
        <f>SUM(M494:V494)</f>
        <v>9</v>
      </c>
      <c r="X494" s="70">
        <v>50</v>
      </c>
      <c r="Y494" s="71">
        <f>W494/X494</f>
        <v>0.18</v>
      </c>
      <c r="Z494" s="64" t="str">
        <f>IF(W494&gt;75%*X494,"Победитель",IF(W494&gt;50%*X494,"Призёр","Участник"))</f>
        <v>Участник</v>
      </c>
    </row>
    <row r="495" spans="1:26" x14ac:dyDescent="0.35">
      <c r="A495" s="64">
        <v>489</v>
      </c>
      <c r="B495" s="24" t="s">
        <v>8</v>
      </c>
      <c r="C495" s="24" t="s">
        <v>435</v>
      </c>
      <c r="D495" s="24" t="s">
        <v>306</v>
      </c>
      <c r="E495" s="24" t="s">
        <v>92</v>
      </c>
      <c r="F495" s="65" t="str">
        <f>LEFT(C495,1)</f>
        <v>Р</v>
      </c>
      <c r="G495" s="65" t="str">
        <f>LEFT(D495,1)</f>
        <v>А</v>
      </c>
      <c r="H495" s="65" t="str">
        <f>LEFT(E495,1)</f>
        <v>Д</v>
      </c>
      <c r="I495" s="24">
        <v>763118</v>
      </c>
      <c r="J495" s="66">
        <v>6</v>
      </c>
      <c r="K495" s="24" t="s">
        <v>752</v>
      </c>
      <c r="L495" s="67" t="s">
        <v>25</v>
      </c>
      <c r="M495" s="68">
        <v>3.5</v>
      </c>
      <c r="N495" s="68">
        <v>2</v>
      </c>
      <c r="O495" s="68">
        <v>0</v>
      </c>
      <c r="P495" s="68">
        <v>3</v>
      </c>
      <c r="Q495" s="68">
        <v>0</v>
      </c>
      <c r="R495" s="68"/>
      <c r="S495" s="68"/>
      <c r="T495" s="68"/>
      <c r="U495" s="68"/>
      <c r="V495" s="68"/>
      <c r="W495" s="69">
        <f>SUM(M495:V495)</f>
        <v>8.5</v>
      </c>
      <c r="X495" s="70">
        <v>50</v>
      </c>
      <c r="Y495" s="71">
        <f>W495/X495</f>
        <v>0.17</v>
      </c>
      <c r="Z495" s="64" t="str">
        <f>IF(W495&gt;75%*X495,"Победитель",IF(W495&gt;50%*X495,"Призёр","Участник"))</f>
        <v>Участник</v>
      </c>
    </row>
    <row r="496" spans="1:26" x14ac:dyDescent="0.35">
      <c r="A496" s="64">
        <v>490</v>
      </c>
      <c r="B496" s="24" t="s">
        <v>8</v>
      </c>
      <c r="C496" s="24" t="s">
        <v>1436</v>
      </c>
      <c r="D496" s="24" t="s">
        <v>419</v>
      </c>
      <c r="E496" s="24" t="s">
        <v>45</v>
      </c>
      <c r="F496" s="65" t="str">
        <f>LEFT(C496,1)</f>
        <v>А</v>
      </c>
      <c r="G496" s="65" t="str">
        <f>LEFT(D496,1)</f>
        <v>Д</v>
      </c>
      <c r="H496" s="65" t="str">
        <f>LEFT(E496,1)</f>
        <v>К</v>
      </c>
      <c r="I496" s="24">
        <v>764206</v>
      </c>
      <c r="J496" s="66">
        <v>6</v>
      </c>
      <c r="K496" s="24" t="s">
        <v>1437</v>
      </c>
      <c r="L496" s="67" t="s">
        <v>25</v>
      </c>
      <c r="M496" s="68">
        <v>2</v>
      </c>
      <c r="N496" s="68">
        <v>2</v>
      </c>
      <c r="O496" s="68">
        <v>2</v>
      </c>
      <c r="P496" s="68">
        <v>1</v>
      </c>
      <c r="Q496" s="68">
        <v>1</v>
      </c>
      <c r="R496" s="68"/>
      <c r="S496" s="68"/>
      <c r="T496" s="68"/>
      <c r="U496" s="68"/>
      <c r="V496" s="68"/>
      <c r="W496" s="69">
        <f>SUM(M496:V496)</f>
        <v>8</v>
      </c>
      <c r="X496" s="70">
        <v>50</v>
      </c>
      <c r="Y496" s="71">
        <f>W496/X496</f>
        <v>0.16</v>
      </c>
      <c r="Z496" s="64" t="str">
        <f>IF(W496&gt;75%*X496,"Победитель",IF(W496&gt;50%*X496,"Призёр","Участник"))</f>
        <v>Участник</v>
      </c>
    </row>
    <row r="497" spans="1:26" x14ac:dyDescent="0.35">
      <c r="A497" s="64">
        <v>491</v>
      </c>
      <c r="B497" s="24" t="s">
        <v>8</v>
      </c>
      <c r="C497" s="24" t="s">
        <v>467</v>
      </c>
      <c r="D497" s="24" t="s">
        <v>306</v>
      </c>
      <c r="E497" s="24" t="s">
        <v>288</v>
      </c>
      <c r="F497" s="65" t="str">
        <f>LEFT(C497,1)</f>
        <v>Б</v>
      </c>
      <c r="G497" s="65" t="str">
        <f>LEFT(D497,1)</f>
        <v>А</v>
      </c>
      <c r="H497" s="65" t="str">
        <f>LEFT(E497,1)</f>
        <v>А</v>
      </c>
      <c r="I497" s="24">
        <v>764204</v>
      </c>
      <c r="J497" s="66">
        <v>6</v>
      </c>
      <c r="K497" s="24" t="s">
        <v>468</v>
      </c>
      <c r="L497" s="67" t="s">
        <v>25</v>
      </c>
      <c r="M497" s="68">
        <v>1</v>
      </c>
      <c r="N497" s="68">
        <v>3.5</v>
      </c>
      <c r="O497" s="68">
        <v>0</v>
      </c>
      <c r="P497" s="68">
        <v>0</v>
      </c>
      <c r="Q497" s="68">
        <v>0</v>
      </c>
      <c r="R497" s="68">
        <v>0</v>
      </c>
      <c r="S497" s="68">
        <v>3</v>
      </c>
      <c r="T497" s="68">
        <v>0</v>
      </c>
      <c r="U497" s="68">
        <v>0</v>
      </c>
      <c r="V497" s="68"/>
      <c r="W497" s="69">
        <f>SUM(M497:V497)</f>
        <v>7.5</v>
      </c>
      <c r="X497" s="70">
        <v>50</v>
      </c>
      <c r="Y497" s="71">
        <f>W497/X497</f>
        <v>0.15</v>
      </c>
      <c r="Z497" s="64" t="str">
        <f>IF(W497&gt;75%*X497,"Победитель",IF(W497&gt;50%*X497,"Призёр","Участник"))</f>
        <v>Участник</v>
      </c>
    </row>
    <row r="498" spans="1:26" x14ac:dyDescent="0.35">
      <c r="A498" s="64">
        <v>492</v>
      </c>
      <c r="B498" s="24" t="s">
        <v>35</v>
      </c>
      <c r="C498" s="24" t="s">
        <v>767</v>
      </c>
      <c r="D498" s="24" t="s">
        <v>768</v>
      </c>
      <c r="E498" s="24"/>
      <c r="F498" s="65" t="str">
        <f>LEFT(C498,1)</f>
        <v>Н</v>
      </c>
      <c r="G498" s="65" t="str">
        <f>LEFT(D498,1)</f>
        <v>М</v>
      </c>
      <c r="H498" s="65" t="str">
        <f>LEFT(E498,1)</f>
        <v/>
      </c>
      <c r="I498" s="24">
        <v>764207</v>
      </c>
      <c r="J498" s="66">
        <v>6</v>
      </c>
      <c r="K498" s="24" t="s">
        <v>769</v>
      </c>
      <c r="L498" s="67" t="s">
        <v>25</v>
      </c>
      <c r="M498" s="68">
        <v>1</v>
      </c>
      <c r="N498" s="68">
        <v>3.5</v>
      </c>
      <c r="O498" s="68">
        <v>0</v>
      </c>
      <c r="P498" s="68">
        <v>0</v>
      </c>
      <c r="Q498" s="68">
        <v>0</v>
      </c>
      <c r="R498" s="68">
        <v>0</v>
      </c>
      <c r="S498" s="68">
        <v>3</v>
      </c>
      <c r="T498" s="68">
        <v>0</v>
      </c>
      <c r="U498" s="68">
        <v>0</v>
      </c>
      <c r="V498" s="68"/>
      <c r="W498" s="69">
        <f>SUM(M498:V498)</f>
        <v>7.5</v>
      </c>
      <c r="X498" s="70">
        <v>50</v>
      </c>
      <c r="Y498" s="71">
        <f>W498/X498</f>
        <v>0.15</v>
      </c>
      <c r="Z498" s="64" t="str">
        <f>IF(W498&gt;75%*X498,"Победитель",IF(W498&gt;50%*X498,"Призёр","Участник"))</f>
        <v>Участник</v>
      </c>
    </row>
    <row r="499" spans="1:26" x14ac:dyDescent="0.35">
      <c r="A499" s="64">
        <v>493</v>
      </c>
      <c r="B499" s="24" t="s">
        <v>35</v>
      </c>
      <c r="C499" s="24" t="s">
        <v>1650</v>
      </c>
      <c r="D499" s="24" t="s">
        <v>835</v>
      </c>
      <c r="E499" s="24" t="s">
        <v>96</v>
      </c>
      <c r="F499" s="65" t="s">
        <v>182</v>
      </c>
      <c r="G499" s="65" t="s">
        <v>188</v>
      </c>
      <c r="H499" s="65" t="s">
        <v>177</v>
      </c>
      <c r="I499" s="24">
        <v>764203</v>
      </c>
      <c r="J499" s="66">
        <v>6</v>
      </c>
      <c r="K499" s="24" t="s">
        <v>750</v>
      </c>
      <c r="L499" s="67" t="s">
        <v>25</v>
      </c>
      <c r="M499" s="68">
        <v>3</v>
      </c>
      <c r="N499" s="68">
        <v>4</v>
      </c>
      <c r="O499" s="68">
        <v>0</v>
      </c>
      <c r="P499" s="68">
        <v>0</v>
      </c>
      <c r="Q499" s="68">
        <v>0</v>
      </c>
      <c r="R499" s="68">
        <v>0</v>
      </c>
      <c r="S499" s="68">
        <v>0</v>
      </c>
      <c r="T499" s="68">
        <v>0</v>
      </c>
      <c r="U499" s="68">
        <v>0</v>
      </c>
      <c r="V499" s="68">
        <v>0</v>
      </c>
      <c r="W499" s="69">
        <f>SUM(M499:V499)</f>
        <v>7</v>
      </c>
      <c r="X499" s="70">
        <v>50</v>
      </c>
      <c r="Y499" s="71">
        <f>W499/X499</f>
        <v>0.14000000000000001</v>
      </c>
      <c r="Z499" s="64" t="str">
        <f>IF(W499&gt;75%*X499,"Победитель",IF(W499&gt;50%*X499,"Призёр","Участник"))</f>
        <v>Участник</v>
      </c>
    </row>
    <row r="500" spans="1:26" x14ac:dyDescent="0.35">
      <c r="A500" s="64">
        <v>494</v>
      </c>
      <c r="B500" s="24" t="s">
        <v>35</v>
      </c>
      <c r="C500" s="24" t="s">
        <v>469</v>
      </c>
      <c r="D500" s="24" t="s">
        <v>62</v>
      </c>
      <c r="E500" s="24" t="s">
        <v>73</v>
      </c>
      <c r="F500" s="65" t="str">
        <f>LEFT(C500,1)</f>
        <v>Е</v>
      </c>
      <c r="G500" s="65" t="str">
        <f>LEFT(D500,1)</f>
        <v>Т</v>
      </c>
      <c r="H500" s="65" t="str">
        <f>LEFT(E500,1)</f>
        <v>А</v>
      </c>
      <c r="I500" s="24">
        <v>764204</v>
      </c>
      <c r="J500" s="66">
        <v>6</v>
      </c>
      <c r="K500" s="24" t="s">
        <v>470</v>
      </c>
      <c r="L500" s="67" t="s">
        <v>25</v>
      </c>
      <c r="M500" s="68">
        <v>0</v>
      </c>
      <c r="N500" s="68">
        <v>3</v>
      </c>
      <c r="O500" s="68">
        <v>0.5</v>
      </c>
      <c r="P500" s="68">
        <v>0</v>
      </c>
      <c r="Q500" s="68">
        <v>0</v>
      </c>
      <c r="R500" s="68">
        <v>0</v>
      </c>
      <c r="S500" s="68">
        <v>0</v>
      </c>
      <c r="T500" s="68">
        <v>2.5</v>
      </c>
      <c r="U500" s="68">
        <v>0</v>
      </c>
      <c r="V500" s="68"/>
      <c r="W500" s="69">
        <f>SUM(M500:V500)</f>
        <v>6</v>
      </c>
      <c r="X500" s="70">
        <v>50</v>
      </c>
      <c r="Y500" s="71">
        <f>W500/X500</f>
        <v>0.12</v>
      </c>
      <c r="Z500" s="64" t="str">
        <f>IF(W500&gt;75%*X500,"Победитель",IF(W500&gt;50%*X500,"Призёр","Участник"))</f>
        <v>Участник</v>
      </c>
    </row>
    <row r="501" spans="1:26" x14ac:dyDescent="0.35">
      <c r="A501" s="64">
        <v>495</v>
      </c>
      <c r="B501" s="24" t="s">
        <v>35</v>
      </c>
      <c r="C501" s="24" t="s">
        <v>1410</v>
      </c>
      <c r="D501" s="24" t="s">
        <v>1411</v>
      </c>
      <c r="E501" s="24" t="s">
        <v>169</v>
      </c>
      <c r="F501" s="65" t="str">
        <f>LEFT(C501,1)</f>
        <v>Ф</v>
      </c>
      <c r="G501" s="65" t="str">
        <f>LEFT(D501,1)</f>
        <v>Р</v>
      </c>
      <c r="H501" s="65" t="str">
        <f>LEFT(E501,1)</f>
        <v>С</v>
      </c>
      <c r="I501" s="24">
        <v>764206</v>
      </c>
      <c r="J501" s="66">
        <v>6</v>
      </c>
      <c r="K501" s="24" t="s">
        <v>1412</v>
      </c>
      <c r="L501" s="67" t="s">
        <v>25</v>
      </c>
      <c r="M501" s="68">
        <v>1</v>
      </c>
      <c r="N501" s="68">
        <v>1</v>
      </c>
      <c r="O501" s="68">
        <v>1</v>
      </c>
      <c r="P501" s="68">
        <v>1</v>
      </c>
      <c r="Q501" s="68">
        <v>1</v>
      </c>
      <c r="R501" s="68"/>
      <c r="S501" s="68"/>
      <c r="T501" s="68"/>
      <c r="U501" s="68"/>
      <c r="V501" s="68"/>
      <c r="W501" s="69">
        <f>SUM(M501:V501)</f>
        <v>5</v>
      </c>
      <c r="X501" s="70">
        <v>50</v>
      </c>
      <c r="Y501" s="71">
        <f>W501/X501</f>
        <v>0.1</v>
      </c>
      <c r="Z501" s="64" t="str">
        <f>IF(W501&gt;75%*X501,"Победитель",IF(W501&gt;50%*X501,"Призёр","Участник"))</f>
        <v>Участник</v>
      </c>
    </row>
    <row r="502" spans="1:26" x14ac:dyDescent="0.35">
      <c r="A502" s="64">
        <v>496</v>
      </c>
      <c r="B502" s="24" t="s">
        <v>8</v>
      </c>
      <c r="C502" s="24" t="s">
        <v>1041</v>
      </c>
      <c r="D502" s="24" t="s">
        <v>128</v>
      </c>
      <c r="E502" s="24" t="s">
        <v>41</v>
      </c>
      <c r="F502" s="65" t="str">
        <f>LEFT(C502,1)</f>
        <v>К</v>
      </c>
      <c r="G502" s="65" t="str">
        <f>LEFT(D502,1)</f>
        <v>В</v>
      </c>
      <c r="H502" s="65" t="str">
        <f>LEFT(E502,1)</f>
        <v>А</v>
      </c>
      <c r="I502" s="24">
        <v>763103</v>
      </c>
      <c r="J502" s="66">
        <v>7</v>
      </c>
      <c r="K502" s="24" t="s">
        <v>779</v>
      </c>
      <c r="L502" s="67" t="s">
        <v>25</v>
      </c>
      <c r="M502" s="68">
        <v>4</v>
      </c>
      <c r="N502" s="68">
        <v>6</v>
      </c>
      <c r="O502" s="68">
        <v>5</v>
      </c>
      <c r="P502" s="68">
        <v>6</v>
      </c>
      <c r="Q502" s="68">
        <v>3</v>
      </c>
      <c r="R502" s="68"/>
      <c r="S502" s="68"/>
      <c r="T502" s="68"/>
      <c r="U502" s="68"/>
      <c r="V502" s="68"/>
      <c r="W502" s="69">
        <f>SUM(M502:V502)</f>
        <v>24</v>
      </c>
      <c r="X502" s="70">
        <v>27</v>
      </c>
      <c r="Y502" s="71">
        <f>W502/X502</f>
        <v>0.88888888888888884</v>
      </c>
      <c r="Z502" s="81" t="str">
        <f>IF(W502&gt;75%*X502,"Победитель",IF(W502&gt;50%*X502,"Призёр","Участник"))</f>
        <v>Победитель</v>
      </c>
    </row>
    <row r="503" spans="1:26" x14ac:dyDescent="0.35">
      <c r="A503" s="64">
        <v>497</v>
      </c>
      <c r="B503" s="24" t="s">
        <v>35</v>
      </c>
      <c r="C503" s="24" t="s">
        <v>1043</v>
      </c>
      <c r="D503" s="24" t="s">
        <v>349</v>
      </c>
      <c r="E503" s="24" t="s">
        <v>73</v>
      </c>
      <c r="F503" s="65" t="str">
        <f>LEFT(C503,1)</f>
        <v>Е</v>
      </c>
      <c r="G503" s="65" t="str">
        <f>LEFT(D503,1)</f>
        <v>А</v>
      </c>
      <c r="H503" s="65" t="str">
        <f>LEFT(E503,1)</f>
        <v>А</v>
      </c>
      <c r="I503" s="24">
        <v>763103</v>
      </c>
      <c r="J503" s="66">
        <v>7</v>
      </c>
      <c r="K503" s="24" t="s">
        <v>783</v>
      </c>
      <c r="L503" s="67" t="s">
        <v>25</v>
      </c>
      <c r="M503" s="68">
        <v>4</v>
      </c>
      <c r="N503" s="68">
        <v>6</v>
      </c>
      <c r="O503" s="68">
        <v>3</v>
      </c>
      <c r="P503" s="68">
        <v>6</v>
      </c>
      <c r="Q503" s="68">
        <v>4</v>
      </c>
      <c r="R503" s="68"/>
      <c r="S503" s="68"/>
      <c r="T503" s="68"/>
      <c r="U503" s="68"/>
      <c r="V503" s="68"/>
      <c r="W503" s="69">
        <f>SUM(M503:V503)</f>
        <v>23</v>
      </c>
      <c r="X503" s="70">
        <v>27</v>
      </c>
      <c r="Y503" s="71">
        <f>W503/X503</f>
        <v>0.85185185185185186</v>
      </c>
      <c r="Z503" s="81" t="str">
        <f>IF(W503&gt;75%*X503,"Победитель",IF(W503&gt;50%*X503,"Призёр","Участник"))</f>
        <v>Победитель</v>
      </c>
    </row>
    <row r="504" spans="1:26" x14ac:dyDescent="0.35">
      <c r="A504" s="64">
        <v>498</v>
      </c>
      <c r="B504" s="24" t="s">
        <v>8</v>
      </c>
      <c r="C504" s="24" t="s">
        <v>1539</v>
      </c>
      <c r="D504" s="24" t="s">
        <v>859</v>
      </c>
      <c r="E504" s="24" t="s">
        <v>30</v>
      </c>
      <c r="F504" s="65" t="str">
        <f>LEFT(C504,1)</f>
        <v>С</v>
      </c>
      <c r="G504" s="65" t="str">
        <f>LEFT(D504,1)</f>
        <v>А</v>
      </c>
      <c r="H504" s="65" t="str">
        <f>LEFT(E504,1)</f>
        <v>С</v>
      </c>
      <c r="I504" s="24">
        <v>761301</v>
      </c>
      <c r="J504" s="66">
        <v>7</v>
      </c>
      <c r="K504" s="24" t="s">
        <v>804</v>
      </c>
      <c r="L504" s="67" t="s">
        <v>25</v>
      </c>
      <c r="M504" s="68">
        <v>4</v>
      </c>
      <c r="N504" s="68">
        <v>5</v>
      </c>
      <c r="O504" s="68">
        <v>5</v>
      </c>
      <c r="P504" s="68">
        <v>3</v>
      </c>
      <c r="Q504" s="68">
        <v>4</v>
      </c>
      <c r="R504" s="68"/>
      <c r="S504" s="68"/>
      <c r="T504" s="68"/>
      <c r="U504" s="68"/>
      <c r="V504" s="68"/>
      <c r="W504" s="69">
        <f>SUM(M504:V504)</f>
        <v>21</v>
      </c>
      <c r="X504" s="70">
        <v>27</v>
      </c>
      <c r="Y504" s="71">
        <f>W504/X504</f>
        <v>0.77777777777777779</v>
      </c>
      <c r="Z504" s="81" t="str">
        <f>IF(W504&gt;75%*X504,"Победитель",IF(W504&gt;50%*X504,"Призёр","Участник"))</f>
        <v>Победитель</v>
      </c>
    </row>
    <row r="505" spans="1:26" x14ac:dyDescent="0.35">
      <c r="A505" s="64">
        <v>499</v>
      </c>
      <c r="B505" s="24" t="s">
        <v>8</v>
      </c>
      <c r="C505" s="24" t="s">
        <v>513</v>
      </c>
      <c r="D505" s="24" t="s">
        <v>431</v>
      </c>
      <c r="E505" s="24" t="s">
        <v>514</v>
      </c>
      <c r="F505" s="65" t="str">
        <f>LEFT(C505,1)</f>
        <v>П</v>
      </c>
      <c r="G505" s="65" t="str">
        <f>LEFT(D505,1)</f>
        <v>У</v>
      </c>
      <c r="H505" s="65" t="str">
        <f>LEFT(E505,1)</f>
        <v>Д</v>
      </c>
      <c r="I505" s="24">
        <v>764204</v>
      </c>
      <c r="J505" s="66">
        <v>7</v>
      </c>
      <c r="K505" s="24" t="s">
        <v>515</v>
      </c>
      <c r="L505" s="67" t="s">
        <v>25</v>
      </c>
      <c r="M505" s="68">
        <v>6</v>
      </c>
      <c r="N505" s="68">
        <v>5</v>
      </c>
      <c r="O505" s="68">
        <v>2.5</v>
      </c>
      <c r="P505" s="68">
        <v>2.5</v>
      </c>
      <c r="Q505" s="68">
        <v>4</v>
      </c>
      <c r="R505" s="68"/>
      <c r="S505" s="68"/>
      <c r="T505" s="68"/>
      <c r="U505" s="68"/>
      <c r="V505" s="68"/>
      <c r="W505" s="69">
        <f>SUM(M505:V505)</f>
        <v>20</v>
      </c>
      <c r="X505" s="70">
        <v>27</v>
      </c>
      <c r="Y505" s="71">
        <f>W505/X505</f>
        <v>0.7407407407407407</v>
      </c>
      <c r="Z505" s="81" t="str">
        <f>IF(W505&gt;75%*X505,"Победитель",IF(W505&gt;50%*X505,"Призёр","Участник"))</f>
        <v>Призёр</v>
      </c>
    </row>
    <row r="506" spans="1:26" x14ac:dyDescent="0.35">
      <c r="A506" s="64">
        <v>500</v>
      </c>
      <c r="B506" s="24" t="s">
        <v>8</v>
      </c>
      <c r="C506" s="24" t="s">
        <v>1042</v>
      </c>
      <c r="D506" s="24" t="s">
        <v>102</v>
      </c>
      <c r="E506" s="24" t="s">
        <v>309</v>
      </c>
      <c r="F506" s="65" t="str">
        <f>LEFT(C506,1)</f>
        <v>Л</v>
      </c>
      <c r="G506" s="65" t="str">
        <f>LEFT(D506,1)</f>
        <v>Е</v>
      </c>
      <c r="H506" s="65" t="str">
        <f>LEFT(E506,1)</f>
        <v>В</v>
      </c>
      <c r="I506" s="24">
        <v>763103</v>
      </c>
      <c r="J506" s="66">
        <v>7</v>
      </c>
      <c r="K506" s="24" t="s">
        <v>781</v>
      </c>
      <c r="L506" s="67" t="s">
        <v>25</v>
      </c>
      <c r="M506" s="68">
        <v>2</v>
      </c>
      <c r="N506" s="68">
        <v>6</v>
      </c>
      <c r="O506" s="68">
        <v>5</v>
      </c>
      <c r="P506" s="68">
        <v>6</v>
      </c>
      <c r="Q506" s="68">
        <v>1</v>
      </c>
      <c r="R506" s="68"/>
      <c r="S506" s="68"/>
      <c r="T506" s="68"/>
      <c r="U506" s="68"/>
      <c r="V506" s="68"/>
      <c r="W506" s="69">
        <f>SUM(M506:V506)</f>
        <v>20</v>
      </c>
      <c r="X506" s="70">
        <v>27</v>
      </c>
      <c r="Y506" s="71">
        <f>W506/X506</f>
        <v>0.7407407407407407</v>
      </c>
      <c r="Z506" s="81" t="str">
        <f>IF(W506&gt;75%*X506,"Победитель",IF(W506&gt;50%*X506,"Призёр","Участник"))</f>
        <v>Призёр</v>
      </c>
    </row>
    <row r="507" spans="1:26" x14ac:dyDescent="0.35">
      <c r="A507" s="64">
        <v>501</v>
      </c>
      <c r="B507" s="24" t="s">
        <v>8</v>
      </c>
      <c r="C507" s="24" t="s">
        <v>777</v>
      </c>
      <c r="D507" s="24" t="s">
        <v>29</v>
      </c>
      <c r="E507" s="24" t="s">
        <v>146</v>
      </c>
      <c r="F507" s="65" t="str">
        <f>LEFT(C507,1)</f>
        <v>К</v>
      </c>
      <c r="G507" s="65" t="str">
        <f>LEFT(D507,1)</f>
        <v>В</v>
      </c>
      <c r="H507" s="65" t="str">
        <f>LEFT(E507,1)</f>
        <v>В</v>
      </c>
      <c r="I507" s="24">
        <v>764207</v>
      </c>
      <c r="J507" s="66">
        <v>7</v>
      </c>
      <c r="K507" s="24" t="s">
        <v>356</v>
      </c>
      <c r="L507" s="67" t="s">
        <v>25</v>
      </c>
      <c r="M507" s="68">
        <v>6</v>
      </c>
      <c r="N507" s="68">
        <v>6</v>
      </c>
      <c r="O507" s="68">
        <v>5</v>
      </c>
      <c r="P507" s="68">
        <v>2.5</v>
      </c>
      <c r="Q507" s="68">
        <v>0</v>
      </c>
      <c r="R507" s="68"/>
      <c r="S507" s="68"/>
      <c r="T507" s="68"/>
      <c r="U507" s="68"/>
      <c r="V507" s="68"/>
      <c r="W507" s="69">
        <f>SUM(M507:V507)</f>
        <v>19.5</v>
      </c>
      <c r="X507" s="70">
        <v>27</v>
      </c>
      <c r="Y507" s="71">
        <f>W507/X507</f>
        <v>0.72222222222222221</v>
      </c>
      <c r="Z507" s="81" t="str">
        <f>IF(W507&gt;75%*X507,"Победитель",IF(W507&gt;50%*X507,"Призёр","Участник"))</f>
        <v>Призёр</v>
      </c>
    </row>
    <row r="508" spans="1:26" x14ac:dyDescent="0.35">
      <c r="A508" s="64">
        <v>502</v>
      </c>
      <c r="B508" s="24" t="s">
        <v>8</v>
      </c>
      <c r="C508" s="24" t="s">
        <v>1535</v>
      </c>
      <c r="D508" s="24" t="s">
        <v>1168</v>
      </c>
      <c r="E508" s="24" t="s">
        <v>246</v>
      </c>
      <c r="F508" s="65" t="str">
        <f>LEFT(C508,1)</f>
        <v>И</v>
      </c>
      <c r="G508" s="65" t="str">
        <f>LEFT(D508,1)</f>
        <v>М</v>
      </c>
      <c r="H508" s="65" t="str">
        <f>LEFT(E508,1)</f>
        <v>М</v>
      </c>
      <c r="I508" s="24">
        <v>761301</v>
      </c>
      <c r="J508" s="66">
        <v>7</v>
      </c>
      <c r="K508" s="24" t="s">
        <v>789</v>
      </c>
      <c r="L508" s="67" t="s">
        <v>25</v>
      </c>
      <c r="M508" s="68">
        <v>6</v>
      </c>
      <c r="N508" s="68">
        <v>4</v>
      </c>
      <c r="O508" s="68">
        <v>4.5</v>
      </c>
      <c r="P508" s="68">
        <v>5</v>
      </c>
      <c r="Q508" s="68">
        <v>0</v>
      </c>
      <c r="R508" s="68"/>
      <c r="S508" s="68"/>
      <c r="T508" s="68"/>
      <c r="U508" s="68"/>
      <c r="V508" s="68"/>
      <c r="W508" s="69">
        <f>SUM(M508:V508)</f>
        <v>19.5</v>
      </c>
      <c r="X508" s="70">
        <v>27</v>
      </c>
      <c r="Y508" s="71">
        <f>W508/X508</f>
        <v>0.72222222222222221</v>
      </c>
      <c r="Z508" s="81" t="str">
        <f>IF(W508&gt;75%*X508,"Победитель",IF(W508&gt;50%*X508,"Призёр","Участник"))</f>
        <v>Призёр</v>
      </c>
    </row>
    <row r="509" spans="1:26" x14ac:dyDescent="0.35">
      <c r="A509" s="64">
        <v>503</v>
      </c>
      <c r="B509" s="24" t="s">
        <v>8</v>
      </c>
      <c r="C509" s="24" t="s">
        <v>956</v>
      </c>
      <c r="D509" s="24" t="s">
        <v>957</v>
      </c>
      <c r="E509" s="24" t="s">
        <v>41</v>
      </c>
      <c r="F509" s="65" t="str">
        <f>LEFT(C509,1)</f>
        <v>П</v>
      </c>
      <c r="G509" s="65" t="str">
        <f>LEFT(D509,1)</f>
        <v>С</v>
      </c>
      <c r="H509" s="65" t="str">
        <f>LEFT(E509,1)</f>
        <v>А</v>
      </c>
      <c r="I509" s="24">
        <v>764202</v>
      </c>
      <c r="J509" s="66">
        <v>7</v>
      </c>
      <c r="K509" s="24" t="s">
        <v>783</v>
      </c>
      <c r="L509" s="67" t="s">
        <v>25</v>
      </c>
      <c r="M509" s="68">
        <v>4</v>
      </c>
      <c r="N509" s="68">
        <v>6</v>
      </c>
      <c r="O509" s="68">
        <v>4</v>
      </c>
      <c r="P509" s="68">
        <v>5</v>
      </c>
      <c r="Q509" s="68">
        <v>0</v>
      </c>
      <c r="R509" s="68"/>
      <c r="S509" s="68"/>
      <c r="T509" s="68"/>
      <c r="U509" s="68"/>
      <c r="V509" s="68"/>
      <c r="W509" s="69">
        <f>SUM(M509:V509)</f>
        <v>19</v>
      </c>
      <c r="X509" s="70">
        <v>27</v>
      </c>
      <c r="Y509" s="71">
        <f>W509/X509</f>
        <v>0.70370370370370372</v>
      </c>
      <c r="Z509" s="81" t="str">
        <f>IF(W509&gt;75%*X509,"Победитель",IF(W509&gt;50%*X509,"Призёр","Участник"))</f>
        <v>Призёр</v>
      </c>
    </row>
    <row r="510" spans="1:26" x14ac:dyDescent="0.35">
      <c r="A510" s="64">
        <v>504</v>
      </c>
      <c r="B510" s="24" t="s">
        <v>8</v>
      </c>
      <c r="C510" s="24" t="s">
        <v>910</v>
      </c>
      <c r="D510" s="24" t="s">
        <v>29</v>
      </c>
      <c r="E510" s="24" t="s">
        <v>92</v>
      </c>
      <c r="F510" s="65" t="str">
        <f>LEFT(C510,1)</f>
        <v>Щ</v>
      </c>
      <c r="G510" s="65" t="str">
        <f>LEFT(D510,1)</f>
        <v>В</v>
      </c>
      <c r="H510" s="65" t="str">
        <f>LEFT(E510,1)</f>
        <v>Д</v>
      </c>
      <c r="I510" s="24">
        <v>764209</v>
      </c>
      <c r="J510" s="66">
        <v>7</v>
      </c>
      <c r="K510" s="24" t="s">
        <v>785</v>
      </c>
      <c r="L510" s="67" t="s">
        <v>25</v>
      </c>
      <c r="M510" s="68">
        <v>4</v>
      </c>
      <c r="N510" s="68">
        <v>6</v>
      </c>
      <c r="O510" s="68">
        <v>3</v>
      </c>
      <c r="P510" s="68">
        <v>6</v>
      </c>
      <c r="Q510" s="68">
        <v>0</v>
      </c>
      <c r="R510" s="68"/>
      <c r="S510" s="68"/>
      <c r="T510" s="68"/>
      <c r="U510" s="68"/>
      <c r="V510" s="68"/>
      <c r="W510" s="69">
        <f>SUM(M510:V510)</f>
        <v>19</v>
      </c>
      <c r="X510" s="70">
        <v>27</v>
      </c>
      <c r="Y510" s="71">
        <f>W510/X510</f>
        <v>0.70370370370370372</v>
      </c>
      <c r="Z510" s="81" t="str">
        <f>IF(W510&gt;75%*X510,"Победитель",IF(W510&gt;50%*X510,"Призёр","Участник"))</f>
        <v>Призёр</v>
      </c>
    </row>
    <row r="511" spans="1:26" x14ac:dyDescent="0.35">
      <c r="A511" s="64">
        <v>505</v>
      </c>
      <c r="B511" s="24" t="s">
        <v>8</v>
      </c>
      <c r="C511" s="24" t="s">
        <v>910</v>
      </c>
      <c r="D511" s="24" t="s">
        <v>957</v>
      </c>
      <c r="E511" s="24" t="s">
        <v>92</v>
      </c>
      <c r="F511" s="65" t="str">
        <f>LEFT(C511,1)</f>
        <v>Щ</v>
      </c>
      <c r="G511" s="65" t="str">
        <f>LEFT(D511,1)</f>
        <v>С</v>
      </c>
      <c r="H511" s="65" t="str">
        <f>LEFT(E511,1)</f>
        <v>Д</v>
      </c>
      <c r="I511" s="24">
        <v>764209</v>
      </c>
      <c r="J511" s="66">
        <v>7</v>
      </c>
      <c r="K511" s="24" t="s">
        <v>790</v>
      </c>
      <c r="L511" s="67" t="s">
        <v>25</v>
      </c>
      <c r="M511" s="68">
        <v>4</v>
      </c>
      <c r="N511" s="68">
        <v>6</v>
      </c>
      <c r="O511" s="68">
        <v>3</v>
      </c>
      <c r="P511" s="68">
        <v>6</v>
      </c>
      <c r="Q511" s="68">
        <v>0</v>
      </c>
      <c r="R511" s="68"/>
      <c r="S511" s="68"/>
      <c r="T511" s="68"/>
      <c r="U511" s="68"/>
      <c r="V511" s="68"/>
      <c r="W511" s="69">
        <f>SUM(M511:V511)</f>
        <v>19</v>
      </c>
      <c r="X511" s="70">
        <v>27</v>
      </c>
      <c r="Y511" s="71">
        <f>W511/X511</f>
        <v>0.70370370370370372</v>
      </c>
      <c r="Z511" s="81" t="str">
        <f>IF(W511&gt;75%*X511,"Победитель",IF(W511&gt;50%*X511,"Призёр","Участник"))</f>
        <v>Призёр</v>
      </c>
    </row>
    <row r="512" spans="1:26" x14ac:dyDescent="0.35">
      <c r="A512" s="64">
        <v>506</v>
      </c>
      <c r="B512" s="24" t="s">
        <v>8</v>
      </c>
      <c r="C512" s="24" t="s">
        <v>1283</v>
      </c>
      <c r="D512" s="24" t="s">
        <v>337</v>
      </c>
      <c r="E512" s="24" t="s">
        <v>485</v>
      </c>
      <c r="F512" s="65" t="str">
        <f>LEFT(C512,1)</f>
        <v>К</v>
      </c>
      <c r="G512" s="65" t="str">
        <f>LEFT(D512,1)</f>
        <v>В</v>
      </c>
      <c r="H512" s="65" t="str">
        <f>LEFT(E512,1)</f>
        <v>А</v>
      </c>
      <c r="I512" s="24">
        <v>764209</v>
      </c>
      <c r="J512" s="66">
        <v>7</v>
      </c>
      <c r="K512" s="24" t="s">
        <v>794</v>
      </c>
      <c r="L512" s="67" t="s">
        <v>25</v>
      </c>
      <c r="M512" s="68">
        <v>4</v>
      </c>
      <c r="N512" s="68">
        <v>6</v>
      </c>
      <c r="O512" s="68">
        <v>3</v>
      </c>
      <c r="P512" s="68">
        <v>6</v>
      </c>
      <c r="Q512" s="68">
        <v>0</v>
      </c>
      <c r="R512" s="68"/>
      <c r="S512" s="68"/>
      <c r="T512" s="68"/>
      <c r="U512" s="68"/>
      <c r="V512" s="68"/>
      <c r="W512" s="69">
        <f>SUM(M512:V512)</f>
        <v>19</v>
      </c>
      <c r="X512" s="70">
        <v>27</v>
      </c>
      <c r="Y512" s="71">
        <f>W512/X512</f>
        <v>0.70370370370370372</v>
      </c>
      <c r="Z512" s="81" t="str">
        <f>IF(W512&gt;75%*X512,"Победитель",IF(W512&gt;50%*X512,"Призёр","Участник"))</f>
        <v>Призёр</v>
      </c>
    </row>
    <row r="513" spans="1:26" x14ac:dyDescent="0.35">
      <c r="A513" s="64">
        <v>507</v>
      </c>
      <c r="B513" s="24" t="s">
        <v>35</v>
      </c>
      <c r="C513" s="24" t="s">
        <v>1536</v>
      </c>
      <c r="D513" s="24" t="s">
        <v>85</v>
      </c>
      <c r="E513" s="24" t="s">
        <v>169</v>
      </c>
      <c r="F513" s="65" t="str">
        <f>LEFT(C513,1)</f>
        <v>М</v>
      </c>
      <c r="G513" s="65" t="str">
        <f>LEFT(D513,1)</f>
        <v>И</v>
      </c>
      <c r="H513" s="65" t="str">
        <f>LEFT(E513,1)</f>
        <v>С</v>
      </c>
      <c r="I513" s="24">
        <v>761301</v>
      </c>
      <c r="J513" s="66">
        <v>7</v>
      </c>
      <c r="K513" s="24" t="s">
        <v>798</v>
      </c>
      <c r="L513" s="67" t="s">
        <v>25</v>
      </c>
      <c r="M513" s="68">
        <v>4</v>
      </c>
      <c r="N513" s="68">
        <v>4</v>
      </c>
      <c r="O513" s="68">
        <v>3.5</v>
      </c>
      <c r="P513" s="68">
        <v>3.5</v>
      </c>
      <c r="Q513" s="68">
        <v>4</v>
      </c>
      <c r="R513" s="68"/>
      <c r="S513" s="68"/>
      <c r="T513" s="68"/>
      <c r="U513" s="68"/>
      <c r="V513" s="68"/>
      <c r="W513" s="69">
        <f>SUM(M513:V513)</f>
        <v>19</v>
      </c>
      <c r="X513" s="70">
        <v>27</v>
      </c>
      <c r="Y513" s="71">
        <f>W513/X513</f>
        <v>0.70370370370370372</v>
      </c>
      <c r="Z513" s="81" t="str">
        <f>IF(W513&gt;75%*X513,"Победитель",IF(W513&gt;50%*X513,"Призёр","Участник"))</f>
        <v>Призёр</v>
      </c>
    </row>
    <row r="514" spans="1:26" x14ac:dyDescent="0.35">
      <c r="A514" s="64">
        <v>508</v>
      </c>
      <c r="B514" s="24" t="s">
        <v>8</v>
      </c>
      <c r="C514" s="24" t="s">
        <v>955</v>
      </c>
      <c r="D514" s="24" t="s">
        <v>242</v>
      </c>
      <c r="E514" s="24" t="s">
        <v>30</v>
      </c>
      <c r="F514" s="65" t="str">
        <f>LEFT(C514,1)</f>
        <v>Н</v>
      </c>
      <c r="G514" s="65" t="str">
        <f>LEFT(D514,1)</f>
        <v>Е</v>
      </c>
      <c r="H514" s="65" t="str">
        <f>LEFT(E514,1)</f>
        <v>С</v>
      </c>
      <c r="I514" s="24">
        <v>764202</v>
      </c>
      <c r="J514" s="66">
        <v>7</v>
      </c>
      <c r="K514" s="24" t="s">
        <v>781</v>
      </c>
      <c r="L514" s="67" t="s">
        <v>25</v>
      </c>
      <c r="M514" s="68">
        <v>4</v>
      </c>
      <c r="N514" s="68">
        <v>6</v>
      </c>
      <c r="O514" s="68">
        <v>3</v>
      </c>
      <c r="P514" s="68">
        <v>5.5</v>
      </c>
      <c r="Q514" s="68">
        <v>0</v>
      </c>
      <c r="R514" s="68"/>
      <c r="S514" s="68"/>
      <c r="T514" s="68"/>
      <c r="U514" s="68"/>
      <c r="V514" s="68"/>
      <c r="W514" s="69">
        <f>SUM(M514:V514)</f>
        <v>18.5</v>
      </c>
      <c r="X514" s="70">
        <v>27</v>
      </c>
      <c r="Y514" s="71">
        <f>W514/X514</f>
        <v>0.68518518518518523</v>
      </c>
      <c r="Z514" s="81" t="str">
        <f>IF(W514&gt;75%*X514,"Победитель",IF(W514&gt;50%*X514,"Призёр","Участник"))</f>
        <v>Призёр</v>
      </c>
    </row>
    <row r="515" spans="1:26" x14ac:dyDescent="0.35">
      <c r="A515" s="64">
        <v>509</v>
      </c>
      <c r="B515" s="24" t="s">
        <v>35</v>
      </c>
      <c r="C515" s="24" t="s">
        <v>81</v>
      </c>
      <c r="D515" s="24" t="s">
        <v>99</v>
      </c>
      <c r="E515" s="24" t="s">
        <v>298</v>
      </c>
      <c r="F515" s="65" t="str">
        <f>LEFT(C515,1)</f>
        <v>С</v>
      </c>
      <c r="G515" s="65" t="str">
        <f>LEFT(D515,1)</f>
        <v>А</v>
      </c>
      <c r="H515" s="65" t="str">
        <f>LEFT(E515,1)</f>
        <v>Е</v>
      </c>
      <c r="I515" s="24">
        <v>764202</v>
      </c>
      <c r="J515" s="66">
        <v>7</v>
      </c>
      <c r="K515" s="24" t="s">
        <v>794</v>
      </c>
      <c r="L515" s="67" t="s">
        <v>25</v>
      </c>
      <c r="M515" s="68">
        <v>6</v>
      </c>
      <c r="N515" s="68">
        <v>6</v>
      </c>
      <c r="O515" s="68">
        <v>4</v>
      </c>
      <c r="P515" s="68">
        <v>2.5</v>
      </c>
      <c r="Q515" s="68">
        <v>0</v>
      </c>
      <c r="R515" s="68"/>
      <c r="S515" s="68"/>
      <c r="T515" s="68"/>
      <c r="U515" s="68"/>
      <c r="V515" s="68"/>
      <c r="W515" s="69">
        <f>SUM(M515:V515)</f>
        <v>18.5</v>
      </c>
      <c r="X515" s="70">
        <v>27</v>
      </c>
      <c r="Y515" s="71">
        <f>W515/X515</f>
        <v>0.68518518518518523</v>
      </c>
      <c r="Z515" s="81" t="str">
        <f>IF(W515&gt;75%*X515,"Победитель",IF(W515&gt;50%*X515,"Призёр","Участник"))</f>
        <v>Призёр</v>
      </c>
    </row>
    <row r="516" spans="1:26" x14ac:dyDescent="0.35">
      <c r="A516" s="64">
        <v>510</v>
      </c>
      <c r="B516" s="24" t="s">
        <v>8</v>
      </c>
      <c r="C516" s="24" t="s">
        <v>1651</v>
      </c>
      <c r="D516" s="24" t="s">
        <v>174</v>
      </c>
      <c r="E516" s="24" t="s">
        <v>344</v>
      </c>
      <c r="F516" s="65" t="s">
        <v>181</v>
      </c>
      <c r="G516" s="65" t="s">
        <v>176</v>
      </c>
      <c r="H516" s="65" t="s">
        <v>177</v>
      </c>
      <c r="I516" s="24">
        <v>764203</v>
      </c>
      <c r="J516" s="66">
        <v>7</v>
      </c>
      <c r="K516" s="24" t="s">
        <v>356</v>
      </c>
      <c r="L516" s="67" t="s">
        <v>25</v>
      </c>
      <c r="M516" s="68">
        <v>6</v>
      </c>
      <c r="N516" s="68">
        <v>5</v>
      </c>
      <c r="O516" s="68">
        <v>5</v>
      </c>
      <c r="P516" s="68">
        <v>2.5</v>
      </c>
      <c r="Q516" s="68">
        <v>0</v>
      </c>
      <c r="R516" s="68"/>
      <c r="S516" s="68"/>
      <c r="T516" s="68"/>
      <c r="U516" s="68"/>
      <c r="V516" s="68"/>
      <c r="W516" s="69">
        <f>SUM(M516:V516)</f>
        <v>18.5</v>
      </c>
      <c r="X516" s="70">
        <v>27</v>
      </c>
      <c r="Y516" s="71">
        <f>W516/X516</f>
        <v>0.68518518518518523</v>
      </c>
      <c r="Z516" s="81" t="str">
        <f>IF(W516&gt;75%*X516,"Победитель",IF(W516&gt;50%*X516,"Призёр","Участник"))</f>
        <v>Призёр</v>
      </c>
    </row>
    <row r="517" spans="1:26" x14ac:dyDescent="0.35">
      <c r="A517" s="64">
        <v>511</v>
      </c>
      <c r="B517" s="24" t="s">
        <v>8</v>
      </c>
      <c r="C517" s="24" t="s">
        <v>16</v>
      </c>
      <c r="D517" s="24" t="s">
        <v>91</v>
      </c>
      <c r="E517" s="24" t="s">
        <v>227</v>
      </c>
      <c r="F517" s="65" t="str">
        <f>LEFT(C517,1)</f>
        <v>В</v>
      </c>
      <c r="G517" s="65" t="str">
        <f>LEFT(D517,1)</f>
        <v>М</v>
      </c>
      <c r="H517" s="65" t="str">
        <f>LEFT(E517,1)</f>
        <v>В</v>
      </c>
      <c r="I517" s="72">
        <v>761213</v>
      </c>
      <c r="J517" s="66">
        <v>7</v>
      </c>
      <c r="K517" s="72" t="s">
        <v>228</v>
      </c>
      <c r="L517" s="67" t="s">
        <v>25</v>
      </c>
      <c r="M517" s="73">
        <v>4</v>
      </c>
      <c r="N517" s="73">
        <v>5</v>
      </c>
      <c r="O517" s="73">
        <v>3.5</v>
      </c>
      <c r="P517" s="73">
        <v>5.5</v>
      </c>
      <c r="Q517" s="73">
        <v>0</v>
      </c>
      <c r="R517" s="73"/>
      <c r="S517" s="73"/>
      <c r="T517" s="73"/>
      <c r="U517" s="73"/>
      <c r="V517" s="73"/>
      <c r="W517" s="69">
        <f>SUM(M517:V517)</f>
        <v>18</v>
      </c>
      <c r="X517" s="70">
        <v>27</v>
      </c>
      <c r="Y517" s="71">
        <f>W517/X517</f>
        <v>0.66666666666666663</v>
      </c>
      <c r="Z517" s="81" t="str">
        <f>IF(W517&gt;75%*X517,"Победитель",IF(W517&gt;50%*X517,"Призёр","Участник"))</f>
        <v>Призёр</v>
      </c>
    </row>
    <row r="518" spans="1:26" x14ac:dyDescent="0.35">
      <c r="A518" s="64">
        <v>512</v>
      </c>
      <c r="B518" s="24" t="s">
        <v>8</v>
      </c>
      <c r="C518" s="24" t="s">
        <v>239</v>
      </c>
      <c r="D518" s="24" t="s">
        <v>207</v>
      </c>
      <c r="E518" s="24" t="s">
        <v>110</v>
      </c>
      <c r="F518" s="65" t="str">
        <f>LEFT(C518,1)</f>
        <v>П</v>
      </c>
      <c r="G518" s="65" t="str">
        <f>LEFT(D518,1)</f>
        <v>А</v>
      </c>
      <c r="H518" s="65" t="str">
        <f>LEFT(E518,1)</f>
        <v>А</v>
      </c>
      <c r="I518" s="72">
        <v>761213</v>
      </c>
      <c r="J518" s="66">
        <v>7</v>
      </c>
      <c r="K518" s="72" t="s">
        <v>240</v>
      </c>
      <c r="L518" s="67" t="s">
        <v>25</v>
      </c>
      <c r="M518" s="68">
        <v>4</v>
      </c>
      <c r="N518" s="68">
        <v>5</v>
      </c>
      <c r="O518" s="68">
        <v>4</v>
      </c>
      <c r="P518" s="68">
        <v>5</v>
      </c>
      <c r="Q518" s="68">
        <v>0</v>
      </c>
      <c r="R518" s="68"/>
      <c r="S518" s="68"/>
      <c r="T518" s="68"/>
      <c r="U518" s="68"/>
      <c r="V518" s="68"/>
      <c r="W518" s="69">
        <f>SUM(M518:V518)</f>
        <v>18</v>
      </c>
      <c r="X518" s="70">
        <v>27</v>
      </c>
      <c r="Y518" s="71">
        <f>W518/X518</f>
        <v>0.66666666666666663</v>
      </c>
      <c r="Z518" s="81" t="str">
        <f>IF(W518&gt;75%*X518,"Победитель",IF(W518&gt;50%*X518,"Призёр","Участник"))</f>
        <v>Призёр</v>
      </c>
    </row>
    <row r="519" spans="1:26" x14ac:dyDescent="0.35">
      <c r="A519" s="64">
        <v>513</v>
      </c>
      <c r="B519" s="24" t="s">
        <v>8</v>
      </c>
      <c r="C519" s="24" t="s">
        <v>780</v>
      </c>
      <c r="D519" s="24" t="s">
        <v>316</v>
      </c>
      <c r="E519" s="24" t="s">
        <v>105</v>
      </c>
      <c r="F519" s="65" t="str">
        <f>LEFT(C519,1)</f>
        <v>З</v>
      </c>
      <c r="G519" s="65" t="str">
        <f>LEFT(D519,1)</f>
        <v>Т</v>
      </c>
      <c r="H519" s="65" t="str">
        <f>LEFT(E519,1)</f>
        <v>О</v>
      </c>
      <c r="I519" s="24">
        <v>764207</v>
      </c>
      <c r="J519" s="66">
        <v>7</v>
      </c>
      <c r="K519" s="24" t="s">
        <v>781</v>
      </c>
      <c r="L519" s="67" t="s">
        <v>25</v>
      </c>
      <c r="M519" s="68">
        <v>6</v>
      </c>
      <c r="N519" s="68">
        <v>6</v>
      </c>
      <c r="O519" s="68">
        <v>5</v>
      </c>
      <c r="P519" s="68">
        <v>1</v>
      </c>
      <c r="Q519" s="68">
        <v>0</v>
      </c>
      <c r="R519" s="68"/>
      <c r="S519" s="68"/>
      <c r="T519" s="68"/>
      <c r="U519" s="68"/>
      <c r="V519" s="68"/>
      <c r="W519" s="69">
        <f>SUM(M519:V519)</f>
        <v>18</v>
      </c>
      <c r="X519" s="70">
        <v>27</v>
      </c>
      <c r="Y519" s="71">
        <f>W519/X519</f>
        <v>0.66666666666666663</v>
      </c>
      <c r="Z519" s="81" t="str">
        <f>IF(W519&gt;75%*X519,"Победитель",IF(W519&gt;50%*X519,"Призёр","Участник"))</f>
        <v>Призёр</v>
      </c>
    </row>
    <row r="520" spans="1:26" x14ac:dyDescent="0.35">
      <c r="A520" s="64">
        <v>514</v>
      </c>
      <c r="B520" s="24" t="s">
        <v>8</v>
      </c>
      <c r="C520" s="24" t="s">
        <v>958</v>
      </c>
      <c r="D520" s="24" t="s">
        <v>959</v>
      </c>
      <c r="E520" s="24" t="s">
        <v>246</v>
      </c>
      <c r="F520" s="65" t="str">
        <f>LEFT(C520,1)</f>
        <v>С</v>
      </c>
      <c r="G520" s="65" t="str">
        <f>LEFT(D520,1)</f>
        <v>Н</v>
      </c>
      <c r="H520" s="65" t="str">
        <f>LEFT(E520,1)</f>
        <v>М</v>
      </c>
      <c r="I520" s="24">
        <v>764202</v>
      </c>
      <c r="J520" s="66">
        <v>7</v>
      </c>
      <c r="K520" s="24" t="s">
        <v>785</v>
      </c>
      <c r="L520" s="67" t="s">
        <v>25</v>
      </c>
      <c r="M520" s="68">
        <v>6</v>
      </c>
      <c r="N520" s="68">
        <v>4</v>
      </c>
      <c r="O520" s="68">
        <v>2.5</v>
      </c>
      <c r="P520" s="68">
        <v>5.5</v>
      </c>
      <c r="Q520" s="68">
        <v>0</v>
      </c>
      <c r="R520" s="68"/>
      <c r="S520" s="68"/>
      <c r="T520" s="68"/>
      <c r="U520" s="68"/>
      <c r="V520" s="68"/>
      <c r="W520" s="69">
        <f>SUM(M520:V520)</f>
        <v>18</v>
      </c>
      <c r="X520" s="70">
        <v>27</v>
      </c>
      <c r="Y520" s="71">
        <f>W520/X520</f>
        <v>0.66666666666666663</v>
      </c>
      <c r="Z520" s="81" t="str">
        <f>IF(W520&gt;75%*X520,"Победитель",IF(W520&gt;50%*X520,"Призёр","Участник"))</f>
        <v>Призёр</v>
      </c>
    </row>
    <row r="521" spans="1:26" x14ac:dyDescent="0.35">
      <c r="A521" s="64">
        <v>515</v>
      </c>
      <c r="B521" s="24" t="s">
        <v>8</v>
      </c>
      <c r="C521" s="24" t="s">
        <v>1280</v>
      </c>
      <c r="D521" s="24" t="s">
        <v>207</v>
      </c>
      <c r="E521" s="24" t="s">
        <v>259</v>
      </c>
      <c r="F521" s="65" t="str">
        <f>LEFT(C521,1)</f>
        <v>Н</v>
      </c>
      <c r="G521" s="65" t="str">
        <f>LEFT(D521,1)</f>
        <v>А</v>
      </c>
      <c r="H521" s="65" t="str">
        <f>LEFT(E521,1)</f>
        <v>А</v>
      </c>
      <c r="I521" s="24">
        <v>764209</v>
      </c>
      <c r="J521" s="66">
        <v>7</v>
      </c>
      <c r="K521" s="24" t="s">
        <v>787</v>
      </c>
      <c r="L521" s="67" t="s">
        <v>25</v>
      </c>
      <c r="M521" s="68">
        <v>4</v>
      </c>
      <c r="N521" s="68">
        <v>6</v>
      </c>
      <c r="O521" s="68">
        <v>2</v>
      </c>
      <c r="P521" s="68">
        <v>6</v>
      </c>
      <c r="Q521" s="68">
        <v>0</v>
      </c>
      <c r="R521" s="68"/>
      <c r="S521" s="68"/>
      <c r="T521" s="68"/>
      <c r="U521" s="68"/>
      <c r="V521" s="68"/>
      <c r="W521" s="69">
        <f>SUM(M521:V521)</f>
        <v>18</v>
      </c>
      <c r="X521" s="70">
        <v>27</v>
      </c>
      <c r="Y521" s="71">
        <f>W521/X521</f>
        <v>0.66666666666666663</v>
      </c>
      <c r="Z521" s="81" t="str">
        <f>IF(W521&gt;75%*X521,"Победитель",IF(W521&gt;50%*X521,"Призёр","Участник"))</f>
        <v>Призёр</v>
      </c>
    </row>
    <row r="522" spans="1:26" x14ac:dyDescent="0.35">
      <c r="A522" s="64">
        <v>516</v>
      </c>
      <c r="B522" s="24" t="s">
        <v>8</v>
      </c>
      <c r="C522" s="24" t="s">
        <v>1009</v>
      </c>
      <c r="D522" s="24" t="s">
        <v>306</v>
      </c>
      <c r="E522" s="24" t="s">
        <v>129</v>
      </c>
      <c r="F522" s="65" t="str">
        <f>LEFT(C522,1)</f>
        <v>К</v>
      </c>
      <c r="G522" s="65" t="str">
        <f>LEFT(D522,1)</f>
        <v>А</v>
      </c>
      <c r="H522" s="65" t="str">
        <f>LEFT(E522,1)</f>
        <v>М</v>
      </c>
      <c r="I522" s="24">
        <v>763121</v>
      </c>
      <c r="J522" s="66">
        <v>7</v>
      </c>
      <c r="K522" s="24" t="s">
        <v>356</v>
      </c>
      <c r="L522" s="67" t="s">
        <v>25</v>
      </c>
      <c r="M522" s="68">
        <v>6</v>
      </c>
      <c r="N522" s="68">
        <v>5</v>
      </c>
      <c r="O522" s="68">
        <v>3.5</v>
      </c>
      <c r="P522" s="68">
        <v>2.5</v>
      </c>
      <c r="Q522" s="68">
        <v>0</v>
      </c>
      <c r="R522" s="68"/>
      <c r="S522" s="68"/>
      <c r="T522" s="68"/>
      <c r="U522" s="68"/>
      <c r="V522" s="68"/>
      <c r="W522" s="69">
        <f>SUM(M522:V522)</f>
        <v>17</v>
      </c>
      <c r="X522" s="70">
        <v>27</v>
      </c>
      <c r="Y522" s="71">
        <f>W522/X522</f>
        <v>0.62962962962962965</v>
      </c>
      <c r="Z522" s="64" t="str">
        <f>IF(W522&gt;75%*X522,"Победитель",IF(W522&gt;50%*X522,"Призёр","Участник"))</f>
        <v>Призёр</v>
      </c>
    </row>
    <row r="523" spans="1:26" x14ac:dyDescent="0.35">
      <c r="A523" s="64">
        <v>517</v>
      </c>
      <c r="B523" s="24" t="s">
        <v>8</v>
      </c>
      <c r="C523" s="24" t="s">
        <v>1167</v>
      </c>
      <c r="D523" s="24" t="s">
        <v>1168</v>
      </c>
      <c r="E523" s="24" t="s">
        <v>30</v>
      </c>
      <c r="F523" s="65" t="str">
        <f>LEFT(C523,1)</f>
        <v>С</v>
      </c>
      <c r="G523" s="65" t="str">
        <f>LEFT(D523,1)</f>
        <v>М</v>
      </c>
      <c r="H523" s="65" t="str">
        <f>LEFT(E523,1)</f>
        <v>С</v>
      </c>
      <c r="I523" s="24">
        <v>764201</v>
      </c>
      <c r="J523" s="66">
        <v>7</v>
      </c>
      <c r="K523" s="24" t="s">
        <v>783</v>
      </c>
      <c r="L523" s="67" t="s">
        <v>25</v>
      </c>
      <c r="M523" s="68">
        <v>4</v>
      </c>
      <c r="N523" s="68">
        <v>6</v>
      </c>
      <c r="O523" s="68">
        <v>4</v>
      </c>
      <c r="P523" s="68">
        <v>3</v>
      </c>
      <c r="Q523" s="68">
        <v>0</v>
      </c>
      <c r="R523" s="68"/>
      <c r="S523" s="68"/>
      <c r="T523" s="68"/>
      <c r="U523" s="68"/>
      <c r="V523" s="68"/>
      <c r="W523" s="69">
        <f>SUM(M523:V523)</f>
        <v>17</v>
      </c>
      <c r="X523" s="70">
        <v>27</v>
      </c>
      <c r="Y523" s="71">
        <f>W523/X523</f>
        <v>0.62962962962962965</v>
      </c>
      <c r="Z523" s="64" t="str">
        <f>IF(W523&gt;75%*X523,"Победитель",IF(W523&gt;50%*X523,"Призёр","Участник"))</f>
        <v>Призёр</v>
      </c>
    </row>
    <row r="524" spans="1:26" x14ac:dyDescent="0.35">
      <c r="A524" s="64">
        <v>518</v>
      </c>
      <c r="B524" s="24" t="s">
        <v>8</v>
      </c>
      <c r="C524" s="24" t="s">
        <v>1275</v>
      </c>
      <c r="D524" s="24" t="s">
        <v>1276</v>
      </c>
      <c r="E524" s="24" t="s">
        <v>288</v>
      </c>
      <c r="F524" s="65" t="str">
        <f>LEFT(C524,1)</f>
        <v>Н</v>
      </c>
      <c r="G524" s="65" t="str">
        <f>LEFT(D524,1)</f>
        <v>З</v>
      </c>
      <c r="H524" s="65" t="str">
        <f>LEFT(E524,1)</f>
        <v>А</v>
      </c>
      <c r="I524" s="24">
        <v>764209</v>
      </c>
      <c r="J524" s="66">
        <v>7</v>
      </c>
      <c r="K524" s="24" t="s">
        <v>779</v>
      </c>
      <c r="L524" s="67" t="s">
        <v>25</v>
      </c>
      <c r="M524" s="68">
        <v>4</v>
      </c>
      <c r="N524" s="68">
        <v>6</v>
      </c>
      <c r="O524" s="68">
        <v>3</v>
      </c>
      <c r="P524" s="68">
        <v>4</v>
      </c>
      <c r="Q524" s="68">
        <v>0</v>
      </c>
      <c r="R524" s="68"/>
      <c r="S524" s="68"/>
      <c r="T524" s="68"/>
      <c r="U524" s="68"/>
      <c r="V524" s="68"/>
      <c r="W524" s="69">
        <f>SUM(M524:V524)</f>
        <v>17</v>
      </c>
      <c r="X524" s="70">
        <v>27</v>
      </c>
      <c r="Y524" s="71">
        <f>W524/X524</f>
        <v>0.62962962962962965</v>
      </c>
      <c r="Z524" s="64" t="str">
        <f>IF(W524&gt;75%*X524,"Победитель",IF(W524&gt;50%*X524,"Призёр","Участник"))</f>
        <v>Призёр</v>
      </c>
    </row>
    <row r="525" spans="1:26" x14ac:dyDescent="0.35">
      <c r="A525" s="64">
        <v>519</v>
      </c>
      <c r="B525" s="24" t="s">
        <v>8</v>
      </c>
      <c r="C525" s="24" t="s">
        <v>1277</v>
      </c>
      <c r="D525" s="24" t="s">
        <v>306</v>
      </c>
      <c r="E525" s="24" t="s">
        <v>1278</v>
      </c>
      <c r="F525" s="65" t="str">
        <f>LEFT(C525,1)</f>
        <v>Ц</v>
      </c>
      <c r="G525" s="65" t="str">
        <f>LEFT(D525,1)</f>
        <v>А</v>
      </c>
      <c r="H525" s="65" t="str">
        <f>LEFT(E525,1)</f>
        <v>К</v>
      </c>
      <c r="I525" s="24">
        <v>764209</v>
      </c>
      <c r="J525" s="66">
        <v>7</v>
      </c>
      <c r="K525" s="24" t="s">
        <v>781</v>
      </c>
      <c r="L525" s="67" t="s">
        <v>25</v>
      </c>
      <c r="M525" s="68">
        <v>4</v>
      </c>
      <c r="N525" s="68">
        <v>6</v>
      </c>
      <c r="O525" s="68">
        <v>3</v>
      </c>
      <c r="P525" s="68">
        <v>4</v>
      </c>
      <c r="Q525" s="68">
        <v>0</v>
      </c>
      <c r="R525" s="68"/>
      <c r="S525" s="68"/>
      <c r="T525" s="68"/>
      <c r="U525" s="68"/>
      <c r="V525" s="68"/>
      <c r="W525" s="69">
        <f>SUM(M525:V525)</f>
        <v>17</v>
      </c>
      <c r="X525" s="70">
        <v>27</v>
      </c>
      <c r="Y525" s="71">
        <f>W525/X525</f>
        <v>0.62962962962962965</v>
      </c>
      <c r="Z525" s="64" t="str">
        <f>IF(W525&gt;75%*X525,"Победитель",IF(W525&gt;50%*X525,"Призёр","Участник"))</f>
        <v>Призёр</v>
      </c>
    </row>
    <row r="526" spans="1:26" x14ac:dyDescent="0.35">
      <c r="A526" s="64">
        <v>520</v>
      </c>
      <c r="B526" s="24" t="s">
        <v>8</v>
      </c>
      <c r="C526" s="24" t="s">
        <v>1281</v>
      </c>
      <c r="D526" s="24" t="s">
        <v>113</v>
      </c>
      <c r="E526" s="24" t="s">
        <v>277</v>
      </c>
      <c r="F526" s="65" t="str">
        <f>LEFT(C526,1)</f>
        <v>Ю</v>
      </c>
      <c r="G526" s="65" t="str">
        <f>LEFT(D526,1)</f>
        <v>Ю</v>
      </c>
      <c r="H526" s="65" t="str">
        <f>LEFT(E526,1)</f>
        <v>П</v>
      </c>
      <c r="I526" s="24">
        <v>764209</v>
      </c>
      <c r="J526" s="66">
        <v>7</v>
      </c>
      <c r="K526" s="24" t="s">
        <v>789</v>
      </c>
      <c r="L526" s="67" t="s">
        <v>25</v>
      </c>
      <c r="M526" s="68">
        <v>4</v>
      </c>
      <c r="N526" s="68">
        <v>4</v>
      </c>
      <c r="O526" s="68">
        <v>3</v>
      </c>
      <c r="P526" s="68">
        <v>6</v>
      </c>
      <c r="Q526" s="68">
        <v>0</v>
      </c>
      <c r="R526" s="68"/>
      <c r="S526" s="68"/>
      <c r="T526" s="68"/>
      <c r="U526" s="68"/>
      <c r="V526" s="68"/>
      <c r="W526" s="69">
        <f>SUM(M526:V526)</f>
        <v>17</v>
      </c>
      <c r="X526" s="70">
        <v>27</v>
      </c>
      <c r="Y526" s="71">
        <f>W526/X526</f>
        <v>0.62962962962962965</v>
      </c>
      <c r="Z526" s="64" t="str">
        <f>IF(W526&gt;75%*X526,"Победитель",IF(W526&gt;50%*X526,"Призёр","Участник"))</f>
        <v>Призёр</v>
      </c>
    </row>
    <row r="527" spans="1:26" x14ac:dyDescent="0.35">
      <c r="A527" s="64">
        <v>521</v>
      </c>
      <c r="B527" s="24" t="s">
        <v>8</v>
      </c>
      <c r="C527" s="24" t="s">
        <v>454</v>
      </c>
      <c r="D527" s="24" t="s">
        <v>1284</v>
      </c>
      <c r="E527" s="24" t="s">
        <v>45</v>
      </c>
      <c r="F527" s="65" t="str">
        <f>LEFT(C527,1)</f>
        <v>М</v>
      </c>
      <c r="G527" s="65" t="str">
        <f>LEFT(D527,1)</f>
        <v>А</v>
      </c>
      <c r="H527" s="65" t="str">
        <f>LEFT(E527,1)</f>
        <v>К</v>
      </c>
      <c r="I527" s="24">
        <v>764209</v>
      </c>
      <c r="J527" s="66">
        <v>7</v>
      </c>
      <c r="K527" s="24" t="s">
        <v>798</v>
      </c>
      <c r="L527" s="67" t="s">
        <v>25</v>
      </c>
      <c r="M527" s="68">
        <v>4</v>
      </c>
      <c r="N527" s="68">
        <v>5</v>
      </c>
      <c r="O527" s="68">
        <v>3</v>
      </c>
      <c r="P527" s="68">
        <v>5</v>
      </c>
      <c r="Q527" s="68">
        <v>0</v>
      </c>
      <c r="R527" s="68"/>
      <c r="S527" s="68"/>
      <c r="T527" s="68"/>
      <c r="U527" s="68"/>
      <c r="V527" s="68"/>
      <c r="W527" s="69">
        <f>SUM(M527:V527)</f>
        <v>17</v>
      </c>
      <c r="X527" s="70">
        <v>27</v>
      </c>
      <c r="Y527" s="71">
        <f>W527/X527</f>
        <v>0.62962962962962965</v>
      </c>
      <c r="Z527" s="64" t="str">
        <f>IF(W527&gt;75%*X527,"Победитель",IF(W527&gt;50%*X527,"Призёр","Участник"))</f>
        <v>Призёр</v>
      </c>
    </row>
    <row r="528" spans="1:26" x14ac:dyDescent="0.35">
      <c r="A528" s="64">
        <v>522</v>
      </c>
      <c r="B528" s="24" t="s">
        <v>8</v>
      </c>
      <c r="C528" s="24" t="s">
        <v>1307</v>
      </c>
      <c r="D528" s="24" t="s">
        <v>207</v>
      </c>
      <c r="E528" s="24" t="s">
        <v>288</v>
      </c>
      <c r="F528" s="65" t="str">
        <f>LEFT(C528,1)</f>
        <v>Д</v>
      </c>
      <c r="G528" s="65" t="str">
        <f>LEFT(D528,1)</f>
        <v>А</v>
      </c>
      <c r="H528" s="65" t="str">
        <f>LEFT(E528,1)</f>
        <v>А</v>
      </c>
      <c r="I528" s="24">
        <v>763106</v>
      </c>
      <c r="J528" s="66">
        <v>7</v>
      </c>
      <c r="K528" s="24" t="s">
        <v>1114</v>
      </c>
      <c r="L528" s="67" t="s">
        <v>25</v>
      </c>
      <c r="M528" s="68">
        <v>6</v>
      </c>
      <c r="N528" s="68">
        <v>4</v>
      </c>
      <c r="O528" s="68">
        <v>1.5</v>
      </c>
      <c r="P528" s="68">
        <v>5.5</v>
      </c>
      <c r="Q528" s="68">
        <v>0</v>
      </c>
      <c r="R528" s="68"/>
      <c r="S528" s="68"/>
      <c r="T528" s="68"/>
      <c r="U528" s="68"/>
      <c r="V528" s="68"/>
      <c r="W528" s="69">
        <f>SUM(M528:V528)</f>
        <v>17</v>
      </c>
      <c r="X528" s="70">
        <v>27</v>
      </c>
      <c r="Y528" s="71">
        <f>W528/X528</f>
        <v>0.62962962962962965</v>
      </c>
      <c r="Z528" s="64" t="str">
        <f>IF(W528&gt;75%*X528,"Победитель",IF(W528&gt;50%*X528,"Призёр","Участник"))</f>
        <v>Призёр</v>
      </c>
    </row>
    <row r="529" spans="1:26" x14ac:dyDescent="0.35">
      <c r="A529" s="64">
        <v>523</v>
      </c>
      <c r="B529" s="24" t="s">
        <v>35</v>
      </c>
      <c r="C529" s="24" t="s">
        <v>839</v>
      </c>
      <c r="D529" s="24" t="s">
        <v>82</v>
      </c>
      <c r="E529" s="24" t="s">
        <v>391</v>
      </c>
      <c r="F529" s="65" t="str">
        <f>LEFT(C529,1)</f>
        <v>С</v>
      </c>
      <c r="G529" s="65" t="str">
        <f>LEFT(D529,1)</f>
        <v>Н</v>
      </c>
      <c r="H529" s="65" t="str">
        <f>LEFT(E529,1)</f>
        <v>Ю</v>
      </c>
      <c r="I529" s="24">
        <v>763106</v>
      </c>
      <c r="J529" s="66">
        <v>7</v>
      </c>
      <c r="K529" s="24" t="s">
        <v>1309</v>
      </c>
      <c r="L529" s="67" t="s">
        <v>25</v>
      </c>
      <c r="M529" s="68">
        <v>6</v>
      </c>
      <c r="N529" s="68">
        <v>4</v>
      </c>
      <c r="O529" s="68">
        <v>1</v>
      </c>
      <c r="P529" s="68">
        <v>6</v>
      </c>
      <c r="Q529" s="68">
        <v>0</v>
      </c>
      <c r="R529" s="68"/>
      <c r="S529" s="68"/>
      <c r="T529" s="68"/>
      <c r="U529" s="68"/>
      <c r="V529" s="68"/>
      <c r="W529" s="69">
        <f>SUM(M529:V529)</f>
        <v>17</v>
      </c>
      <c r="X529" s="70">
        <v>27</v>
      </c>
      <c r="Y529" s="71">
        <f>W529/X529</f>
        <v>0.62962962962962965</v>
      </c>
      <c r="Z529" s="64" t="str">
        <f>IF(W529&gt;75%*X529,"Победитель",IF(W529&gt;50%*X529,"Призёр","Участник"))</f>
        <v>Призёр</v>
      </c>
    </row>
    <row r="530" spans="1:26" x14ac:dyDescent="0.35">
      <c r="A530" s="64">
        <v>524</v>
      </c>
      <c r="B530" s="24" t="s">
        <v>35</v>
      </c>
      <c r="C530" s="24" t="s">
        <v>494</v>
      </c>
      <c r="D530" s="24" t="s">
        <v>495</v>
      </c>
      <c r="E530" s="24" t="s">
        <v>153</v>
      </c>
      <c r="F530" s="65" t="str">
        <f>LEFT(C530,1)</f>
        <v>Д</v>
      </c>
      <c r="G530" s="65" t="str">
        <f>LEFT(D530,1)</f>
        <v>А</v>
      </c>
      <c r="H530" s="65" t="str">
        <f>LEFT(E530,1)</f>
        <v>В</v>
      </c>
      <c r="I530" s="24">
        <v>764204</v>
      </c>
      <c r="J530" s="66">
        <v>7</v>
      </c>
      <c r="K530" s="24" t="s">
        <v>496</v>
      </c>
      <c r="L530" s="67" t="s">
        <v>25</v>
      </c>
      <c r="M530" s="68">
        <v>4</v>
      </c>
      <c r="N530" s="68">
        <v>5</v>
      </c>
      <c r="O530" s="68">
        <v>3</v>
      </c>
      <c r="P530" s="68">
        <v>4</v>
      </c>
      <c r="Q530" s="68">
        <v>0</v>
      </c>
      <c r="R530" s="68"/>
      <c r="S530" s="68"/>
      <c r="T530" s="68"/>
      <c r="U530" s="68"/>
      <c r="V530" s="68"/>
      <c r="W530" s="69">
        <f>SUM(M530:V530)</f>
        <v>16</v>
      </c>
      <c r="X530" s="70">
        <v>27</v>
      </c>
      <c r="Y530" s="71">
        <f>W530/X530</f>
        <v>0.59259259259259256</v>
      </c>
      <c r="Z530" s="64" t="str">
        <f>IF(W530&gt;75%*X530,"Победитель",IF(W530&gt;50%*X530,"Призёр","Участник"))</f>
        <v>Призёр</v>
      </c>
    </row>
    <row r="531" spans="1:26" x14ac:dyDescent="0.35">
      <c r="A531" s="64">
        <v>525</v>
      </c>
      <c r="B531" s="24" t="s">
        <v>8</v>
      </c>
      <c r="C531" s="24" t="s">
        <v>518</v>
      </c>
      <c r="D531" s="24" t="s">
        <v>258</v>
      </c>
      <c r="E531" s="24" t="s">
        <v>48</v>
      </c>
      <c r="F531" s="65" t="str">
        <f>LEFT(C531,1)</f>
        <v>Т</v>
      </c>
      <c r="G531" s="65" t="str">
        <f>LEFT(D531,1)</f>
        <v>К</v>
      </c>
      <c r="H531" s="65" t="str">
        <f>LEFT(E531,1)</f>
        <v>И</v>
      </c>
      <c r="I531" s="24">
        <v>764204</v>
      </c>
      <c r="J531" s="66">
        <v>7</v>
      </c>
      <c r="K531" s="24" t="s">
        <v>519</v>
      </c>
      <c r="L531" s="67" t="s">
        <v>25</v>
      </c>
      <c r="M531" s="68">
        <v>6</v>
      </c>
      <c r="N531" s="68">
        <v>6</v>
      </c>
      <c r="O531" s="68">
        <v>1</v>
      </c>
      <c r="P531" s="68">
        <v>3</v>
      </c>
      <c r="Q531" s="68">
        <v>0</v>
      </c>
      <c r="R531" s="68"/>
      <c r="S531" s="68"/>
      <c r="T531" s="68"/>
      <c r="U531" s="68"/>
      <c r="V531" s="68"/>
      <c r="W531" s="69">
        <f>SUM(M531:V531)</f>
        <v>16</v>
      </c>
      <c r="X531" s="70">
        <v>27</v>
      </c>
      <c r="Y531" s="71">
        <f>W531/X531</f>
        <v>0.59259259259259256</v>
      </c>
      <c r="Z531" s="64" t="str">
        <f>IF(W531&gt;75%*X531,"Победитель",IF(W531&gt;50%*X531,"Призёр","Участник"))</f>
        <v>Призёр</v>
      </c>
    </row>
    <row r="532" spans="1:26" x14ac:dyDescent="0.35">
      <c r="A532" s="64">
        <v>526</v>
      </c>
      <c r="B532" s="24" t="s">
        <v>8</v>
      </c>
      <c r="C532" s="24" t="s">
        <v>954</v>
      </c>
      <c r="D532" s="24" t="s">
        <v>51</v>
      </c>
      <c r="E532" s="24" t="s">
        <v>52</v>
      </c>
      <c r="F532" s="65" t="str">
        <f>LEFT(C532,1)</f>
        <v>Д</v>
      </c>
      <c r="G532" s="65" t="str">
        <f>LEFT(D532,1)</f>
        <v>Д</v>
      </c>
      <c r="H532" s="65" t="str">
        <f>LEFT(E532,1)</f>
        <v>И</v>
      </c>
      <c r="I532" s="24">
        <v>764202</v>
      </c>
      <c r="J532" s="66">
        <v>7</v>
      </c>
      <c r="K532" s="24" t="s">
        <v>779</v>
      </c>
      <c r="L532" s="67" t="s">
        <v>25</v>
      </c>
      <c r="M532" s="68">
        <v>4</v>
      </c>
      <c r="N532" s="68">
        <v>5</v>
      </c>
      <c r="O532" s="68">
        <v>3</v>
      </c>
      <c r="P532" s="68">
        <v>4</v>
      </c>
      <c r="Q532" s="68">
        <v>0</v>
      </c>
      <c r="R532" s="68"/>
      <c r="S532" s="68"/>
      <c r="T532" s="68"/>
      <c r="U532" s="68"/>
      <c r="V532" s="68"/>
      <c r="W532" s="69">
        <f>SUM(M532:V532)</f>
        <v>16</v>
      </c>
      <c r="X532" s="70">
        <v>27</v>
      </c>
      <c r="Y532" s="71">
        <f>W532/X532</f>
        <v>0.59259259259259256</v>
      </c>
      <c r="Z532" s="64" t="str">
        <f>IF(W532&gt;75%*X532,"Победитель",IF(W532&gt;50%*X532,"Призёр","Участник"))</f>
        <v>Призёр</v>
      </c>
    </row>
    <row r="533" spans="1:26" x14ac:dyDescent="0.35">
      <c r="A533" s="64">
        <v>527</v>
      </c>
      <c r="B533" s="24" t="s">
        <v>8</v>
      </c>
      <c r="C533" s="24" t="s">
        <v>830</v>
      </c>
      <c r="D533" s="24" t="s">
        <v>258</v>
      </c>
      <c r="E533" s="24" t="s">
        <v>30</v>
      </c>
      <c r="F533" s="65" t="str">
        <f>LEFT(C533,1)</f>
        <v>В</v>
      </c>
      <c r="G533" s="65" t="str">
        <f>LEFT(D533,1)</f>
        <v>К</v>
      </c>
      <c r="H533" s="65" t="str">
        <f>LEFT(E533,1)</f>
        <v>С</v>
      </c>
      <c r="I533" s="24">
        <v>764202</v>
      </c>
      <c r="J533" s="66">
        <v>7</v>
      </c>
      <c r="K533" s="24" t="s">
        <v>792</v>
      </c>
      <c r="L533" s="67" t="s">
        <v>25</v>
      </c>
      <c r="M533" s="68">
        <v>4</v>
      </c>
      <c r="N533" s="68">
        <v>6</v>
      </c>
      <c r="O533" s="68">
        <v>3</v>
      </c>
      <c r="P533" s="68">
        <v>3</v>
      </c>
      <c r="Q533" s="68">
        <v>0</v>
      </c>
      <c r="R533" s="68"/>
      <c r="S533" s="68"/>
      <c r="T533" s="68"/>
      <c r="U533" s="68"/>
      <c r="V533" s="68"/>
      <c r="W533" s="69">
        <f>SUM(M533:V533)</f>
        <v>16</v>
      </c>
      <c r="X533" s="70">
        <v>27</v>
      </c>
      <c r="Y533" s="71">
        <f>W533/X533</f>
        <v>0.59259259259259256</v>
      </c>
      <c r="Z533" s="64" t="str">
        <f>IF(W533&gt;75%*X533,"Победитель",IF(W533&gt;50%*X533,"Призёр","Участник"))</f>
        <v>Призёр</v>
      </c>
    </row>
    <row r="534" spans="1:26" x14ac:dyDescent="0.35">
      <c r="A534" s="64">
        <v>528</v>
      </c>
      <c r="B534" s="24" t="s">
        <v>8</v>
      </c>
      <c r="C534" s="24" t="s">
        <v>962</v>
      </c>
      <c r="D534" s="24" t="s">
        <v>47</v>
      </c>
      <c r="E534" s="24" t="s">
        <v>259</v>
      </c>
      <c r="F534" s="65" t="str">
        <f>LEFT(C534,1)</f>
        <v>Ф</v>
      </c>
      <c r="G534" s="65" t="str">
        <f>LEFT(D534,1)</f>
        <v>А</v>
      </c>
      <c r="H534" s="65" t="str">
        <f>LEFT(E534,1)</f>
        <v>А</v>
      </c>
      <c r="I534" s="24">
        <v>764202</v>
      </c>
      <c r="J534" s="66">
        <v>7</v>
      </c>
      <c r="K534" s="24" t="s">
        <v>798</v>
      </c>
      <c r="L534" s="67" t="s">
        <v>25</v>
      </c>
      <c r="M534" s="68">
        <v>4</v>
      </c>
      <c r="N534" s="68">
        <v>6</v>
      </c>
      <c r="O534" s="68">
        <v>3</v>
      </c>
      <c r="P534" s="68">
        <v>3</v>
      </c>
      <c r="Q534" s="68">
        <v>0</v>
      </c>
      <c r="R534" s="68"/>
      <c r="S534" s="68"/>
      <c r="T534" s="68"/>
      <c r="U534" s="68"/>
      <c r="V534" s="68"/>
      <c r="W534" s="69">
        <f>SUM(M534:V534)</f>
        <v>16</v>
      </c>
      <c r="X534" s="70">
        <v>27</v>
      </c>
      <c r="Y534" s="71">
        <f>W534/X534</f>
        <v>0.59259259259259256</v>
      </c>
      <c r="Z534" s="64" t="str">
        <f>IF(W534&gt;75%*X534,"Победитель",IF(W534&gt;50%*X534,"Призёр","Участник"))</f>
        <v>Призёр</v>
      </c>
    </row>
    <row r="535" spans="1:26" x14ac:dyDescent="0.35">
      <c r="A535" s="64">
        <v>529</v>
      </c>
      <c r="B535" s="24" t="s">
        <v>35</v>
      </c>
      <c r="C535" s="24" t="s">
        <v>506</v>
      </c>
      <c r="D535" s="24" t="s">
        <v>138</v>
      </c>
      <c r="E535" s="24" t="s">
        <v>507</v>
      </c>
      <c r="F535" s="65" t="str">
        <f>LEFT(C535,1)</f>
        <v>Г</v>
      </c>
      <c r="G535" s="65" t="str">
        <f>LEFT(D535,1)</f>
        <v>А</v>
      </c>
      <c r="H535" s="65" t="str">
        <f>LEFT(E535,1)</f>
        <v>Р</v>
      </c>
      <c r="I535" s="24">
        <v>764204</v>
      </c>
      <c r="J535" s="66">
        <v>7</v>
      </c>
      <c r="K535" s="24" t="s">
        <v>508</v>
      </c>
      <c r="L535" s="67" t="s">
        <v>25</v>
      </c>
      <c r="M535" s="68">
        <v>6</v>
      </c>
      <c r="N535" s="68">
        <v>6</v>
      </c>
      <c r="O535" s="68">
        <v>0</v>
      </c>
      <c r="P535" s="68">
        <v>3.5</v>
      </c>
      <c r="Q535" s="68">
        <v>0</v>
      </c>
      <c r="R535" s="68"/>
      <c r="S535" s="68"/>
      <c r="T535" s="68"/>
      <c r="U535" s="68"/>
      <c r="V535" s="68"/>
      <c r="W535" s="69">
        <f>SUM(M535:V535)</f>
        <v>15.5</v>
      </c>
      <c r="X535" s="70">
        <v>27</v>
      </c>
      <c r="Y535" s="71">
        <f>W535/X535</f>
        <v>0.57407407407407407</v>
      </c>
      <c r="Z535" s="64" t="str">
        <f>IF(W535&gt;75%*X535,"Победитель",IF(W535&gt;50%*X535,"Призёр","Участник"))</f>
        <v>Призёр</v>
      </c>
    </row>
    <row r="536" spans="1:26" x14ac:dyDescent="0.35">
      <c r="A536" s="64">
        <v>530</v>
      </c>
      <c r="B536" s="24" t="s">
        <v>8</v>
      </c>
      <c r="C536" s="24" t="s">
        <v>862</v>
      </c>
      <c r="D536" s="24" t="s">
        <v>337</v>
      </c>
      <c r="E536" s="24" t="s">
        <v>110</v>
      </c>
      <c r="F536" s="65" t="str">
        <f>LEFT(C536,1)</f>
        <v>К</v>
      </c>
      <c r="G536" s="65" t="str">
        <f>LEFT(D536,1)</f>
        <v>В</v>
      </c>
      <c r="H536" s="65" t="str">
        <f>LEFT(E536,1)</f>
        <v>А</v>
      </c>
      <c r="I536" s="24">
        <v>764201</v>
      </c>
      <c r="J536" s="66">
        <v>7</v>
      </c>
      <c r="K536" s="24" t="s">
        <v>356</v>
      </c>
      <c r="L536" s="67" t="s">
        <v>25</v>
      </c>
      <c r="M536" s="68">
        <v>6</v>
      </c>
      <c r="N536" s="68">
        <v>6</v>
      </c>
      <c r="O536" s="68">
        <v>1.5</v>
      </c>
      <c r="P536" s="68">
        <v>2</v>
      </c>
      <c r="Q536" s="68">
        <v>0</v>
      </c>
      <c r="R536" s="68"/>
      <c r="S536" s="68"/>
      <c r="T536" s="68"/>
      <c r="U536" s="68"/>
      <c r="V536" s="68"/>
      <c r="W536" s="69">
        <f>SUM(M536:V536)</f>
        <v>15.5</v>
      </c>
      <c r="X536" s="70">
        <v>27</v>
      </c>
      <c r="Y536" s="71">
        <f>W536/X536</f>
        <v>0.57407407407407407</v>
      </c>
      <c r="Z536" s="64" t="str">
        <f>IF(W536&gt;75%*X536,"Победитель",IF(W536&gt;50%*X536,"Призёр","Участник"))</f>
        <v>Призёр</v>
      </c>
    </row>
    <row r="537" spans="1:26" x14ac:dyDescent="0.35">
      <c r="A537" s="64">
        <v>531</v>
      </c>
      <c r="B537" s="24" t="s">
        <v>35</v>
      </c>
      <c r="C537" s="24" t="s">
        <v>1174</v>
      </c>
      <c r="D537" s="24" t="s">
        <v>1175</v>
      </c>
      <c r="E537" s="24" t="s">
        <v>377</v>
      </c>
      <c r="F537" s="65" t="str">
        <f>LEFT(C537,1)</f>
        <v>П</v>
      </c>
      <c r="G537" s="65" t="str">
        <f>LEFT(D537,1)</f>
        <v>Р</v>
      </c>
      <c r="H537" s="65" t="str">
        <f>LEFT(E537,1)</f>
        <v>Р</v>
      </c>
      <c r="I537" s="24">
        <v>764201</v>
      </c>
      <c r="J537" s="66">
        <v>7</v>
      </c>
      <c r="K537" s="24" t="s">
        <v>790</v>
      </c>
      <c r="L537" s="67" t="s">
        <v>25</v>
      </c>
      <c r="M537" s="68">
        <v>4</v>
      </c>
      <c r="N537" s="68">
        <v>5</v>
      </c>
      <c r="O537" s="68">
        <v>3</v>
      </c>
      <c r="P537" s="68">
        <v>3.5</v>
      </c>
      <c r="Q537" s="68">
        <v>0</v>
      </c>
      <c r="R537" s="68"/>
      <c r="S537" s="68"/>
      <c r="T537" s="68"/>
      <c r="U537" s="68"/>
      <c r="V537" s="68"/>
      <c r="W537" s="69">
        <f>SUM(M537:V537)</f>
        <v>15.5</v>
      </c>
      <c r="X537" s="70">
        <v>27</v>
      </c>
      <c r="Y537" s="71">
        <f>W537/X537</f>
        <v>0.57407407407407407</v>
      </c>
      <c r="Z537" s="64" t="str">
        <f>IF(W537&gt;75%*X537,"Победитель",IF(W537&gt;50%*X537,"Призёр","Участник"))</f>
        <v>Призёр</v>
      </c>
    </row>
    <row r="538" spans="1:26" x14ac:dyDescent="0.35">
      <c r="A538" s="64">
        <v>532</v>
      </c>
      <c r="B538" s="24" t="s">
        <v>8</v>
      </c>
      <c r="C538" s="24" t="s">
        <v>919</v>
      </c>
      <c r="D538" s="24" t="s">
        <v>40</v>
      </c>
      <c r="E538" s="24" t="s">
        <v>67</v>
      </c>
      <c r="F538" s="65" t="str">
        <f>LEFT(C538,1)</f>
        <v>Г</v>
      </c>
      <c r="G538" s="65" t="str">
        <f>LEFT(D538,1)</f>
        <v>А</v>
      </c>
      <c r="H538" s="65" t="str">
        <f>LEFT(E538,1)</f>
        <v>Ю</v>
      </c>
      <c r="I538" s="24">
        <v>763117</v>
      </c>
      <c r="J538" s="13">
        <v>7</v>
      </c>
      <c r="K538" s="24" t="s">
        <v>779</v>
      </c>
      <c r="L538" s="67" t="s">
        <v>25</v>
      </c>
      <c r="M538" s="73">
        <v>4</v>
      </c>
      <c r="N538" s="73">
        <v>6</v>
      </c>
      <c r="O538" s="73">
        <v>1.5</v>
      </c>
      <c r="P538" s="73">
        <v>2.5</v>
      </c>
      <c r="Q538" s="73">
        <v>1</v>
      </c>
      <c r="R538" s="73"/>
      <c r="S538" s="73"/>
      <c r="T538" s="73"/>
      <c r="U538" s="73"/>
      <c r="V538" s="73"/>
      <c r="W538" s="69">
        <f>SUM(M538:V538)</f>
        <v>15</v>
      </c>
      <c r="X538" s="70">
        <v>27</v>
      </c>
      <c r="Y538" s="71">
        <f>W538/X538</f>
        <v>0.55555555555555558</v>
      </c>
      <c r="Z538" s="64" t="s">
        <v>1657</v>
      </c>
    </row>
    <row r="539" spans="1:26" x14ac:dyDescent="0.35">
      <c r="A539" s="64">
        <v>533</v>
      </c>
      <c r="B539" s="24" t="s">
        <v>8</v>
      </c>
      <c r="C539" s="24" t="s">
        <v>938</v>
      </c>
      <c r="D539" s="24" t="s">
        <v>145</v>
      </c>
      <c r="E539" s="24" t="s">
        <v>288</v>
      </c>
      <c r="F539" s="65" t="str">
        <f>LEFT(C539,1)</f>
        <v>Е</v>
      </c>
      <c r="G539" s="65" t="str">
        <f>LEFT(D539,1)</f>
        <v>К</v>
      </c>
      <c r="H539" s="65" t="str">
        <f>LEFT(E539,1)</f>
        <v>А</v>
      </c>
      <c r="I539" s="72">
        <v>763108</v>
      </c>
      <c r="J539" s="66">
        <v>7</v>
      </c>
      <c r="K539" s="72" t="s">
        <v>1115</v>
      </c>
      <c r="L539" s="67" t="s">
        <v>25</v>
      </c>
      <c r="M539" s="73">
        <v>4</v>
      </c>
      <c r="N539" s="73">
        <v>5</v>
      </c>
      <c r="O539" s="73">
        <v>3</v>
      </c>
      <c r="P539" s="73">
        <v>3</v>
      </c>
      <c r="Q539" s="73">
        <v>0</v>
      </c>
      <c r="R539" s="73"/>
      <c r="S539" s="73"/>
      <c r="T539" s="73"/>
      <c r="U539" s="73"/>
      <c r="V539" s="73"/>
      <c r="W539" s="69">
        <f>SUM(M539:V539)</f>
        <v>15</v>
      </c>
      <c r="X539" s="70">
        <v>27</v>
      </c>
      <c r="Y539" s="71">
        <f>W539/X539</f>
        <v>0.55555555555555558</v>
      </c>
      <c r="Z539" s="64" t="s">
        <v>1657</v>
      </c>
    </row>
    <row r="540" spans="1:26" x14ac:dyDescent="0.35">
      <c r="A540" s="64">
        <v>534</v>
      </c>
      <c r="B540" s="24" t="s">
        <v>35</v>
      </c>
      <c r="C540" s="24" t="s">
        <v>793</v>
      </c>
      <c r="D540" s="24" t="s">
        <v>82</v>
      </c>
      <c r="E540" s="24" t="s">
        <v>169</v>
      </c>
      <c r="F540" s="65" t="str">
        <f>LEFT(C540,1)</f>
        <v>Н</v>
      </c>
      <c r="G540" s="65" t="str">
        <f>LEFT(D540,1)</f>
        <v>Н</v>
      </c>
      <c r="H540" s="65" t="str">
        <f>LEFT(E540,1)</f>
        <v>С</v>
      </c>
      <c r="I540" s="24">
        <v>764207</v>
      </c>
      <c r="J540" s="66">
        <v>7</v>
      </c>
      <c r="K540" s="24" t="s">
        <v>794</v>
      </c>
      <c r="L540" s="67" t="s">
        <v>25</v>
      </c>
      <c r="M540" s="68">
        <v>4</v>
      </c>
      <c r="N540" s="68">
        <v>5</v>
      </c>
      <c r="O540" s="68">
        <v>4</v>
      </c>
      <c r="P540" s="68">
        <v>1.5</v>
      </c>
      <c r="Q540" s="68">
        <v>0</v>
      </c>
      <c r="R540" s="68"/>
      <c r="S540" s="68"/>
      <c r="T540" s="68"/>
      <c r="U540" s="68"/>
      <c r="V540" s="68"/>
      <c r="W540" s="69">
        <f>SUM(M540:V540)</f>
        <v>14.5</v>
      </c>
      <c r="X540" s="70">
        <v>27</v>
      </c>
      <c r="Y540" s="71">
        <f>W540/X540</f>
        <v>0.53703703703703709</v>
      </c>
      <c r="Z540" s="64" t="s">
        <v>1657</v>
      </c>
    </row>
    <row r="541" spans="1:26" x14ac:dyDescent="0.35">
      <c r="A541" s="64">
        <v>535</v>
      </c>
      <c r="B541" s="24" t="s">
        <v>8</v>
      </c>
      <c r="C541" s="24" t="s">
        <v>1010</v>
      </c>
      <c r="D541" s="24" t="s">
        <v>1011</v>
      </c>
      <c r="E541" s="24" t="s">
        <v>41</v>
      </c>
      <c r="F541" s="65" t="str">
        <f>LEFT(C541,1)</f>
        <v>Ш</v>
      </c>
      <c r="G541" s="65" t="str">
        <f>LEFT(D541,1)</f>
        <v>А</v>
      </c>
      <c r="H541" s="65" t="str">
        <f>LEFT(E541,1)</f>
        <v>А</v>
      </c>
      <c r="I541" s="24">
        <v>763121</v>
      </c>
      <c r="J541" s="66">
        <v>7</v>
      </c>
      <c r="K541" s="24" t="s">
        <v>783</v>
      </c>
      <c r="L541" s="67" t="s">
        <v>25</v>
      </c>
      <c r="M541" s="68">
        <v>6</v>
      </c>
      <c r="N541" s="68">
        <v>3</v>
      </c>
      <c r="O541" s="68">
        <v>3.5</v>
      </c>
      <c r="P541" s="68">
        <v>2</v>
      </c>
      <c r="Q541" s="68">
        <v>0</v>
      </c>
      <c r="R541" s="68"/>
      <c r="S541" s="68"/>
      <c r="T541" s="68"/>
      <c r="U541" s="68"/>
      <c r="V541" s="68"/>
      <c r="W541" s="69">
        <f>SUM(M541:V541)</f>
        <v>14.5</v>
      </c>
      <c r="X541" s="70">
        <v>27</v>
      </c>
      <c r="Y541" s="71">
        <f>W541/X541</f>
        <v>0.53703703703703709</v>
      </c>
      <c r="Z541" s="64" t="s">
        <v>1657</v>
      </c>
    </row>
    <row r="542" spans="1:26" x14ac:dyDescent="0.35">
      <c r="A542" s="64">
        <v>536</v>
      </c>
      <c r="B542" s="24" t="s">
        <v>8</v>
      </c>
      <c r="C542" s="24" t="s">
        <v>1040</v>
      </c>
      <c r="D542" s="24" t="s">
        <v>91</v>
      </c>
      <c r="E542" s="24" t="s">
        <v>30</v>
      </c>
      <c r="F542" s="65" t="str">
        <f>LEFT(C542,1)</f>
        <v>М</v>
      </c>
      <c r="G542" s="65" t="str">
        <f>LEFT(D542,1)</f>
        <v>М</v>
      </c>
      <c r="H542" s="65" t="str">
        <f>LEFT(E542,1)</f>
        <v>С</v>
      </c>
      <c r="I542" s="24">
        <v>763103</v>
      </c>
      <c r="J542" s="66">
        <v>7</v>
      </c>
      <c r="K542" s="24" t="s">
        <v>356</v>
      </c>
      <c r="L542" s="67" t="s">
        <v>25</v>
      </c>
      <c r="M542" s="68">
        <v>4</v>
      </c>
      <c r="N542" s="68">
        <v>5</v>
      </c>
      <c r="O542" s="68">
        <v>1.5</v>
      </c>
      <c r="P542" s="68">
        <v>4</v>
      </c>
      <c r="Q542" s="68">
        <v>0</v>
      </c>
      <c r="R542" s="68"/>
      <c r="S542" s="68"/>
      <c r="T542" s="68"/>
      <c r="U542" s="68"/>
      <c r="V542" s="68"/>
      <c r="W542" s="69">
        <f>SUM(M542:V542)</f>
        <v>14.5</v>
      </c>
      <c r="X542" s="70">
        <v>27</v>
      </c>
      <c r="Y542" s="71">
        <f>W542/X542</f>
        <v>0.53703703703703709</v>
      </c>
      <c r="Z542" s="64" t="s">
        <v>1657</v>
      </c>
    </row>
    <row r="543" spans="1:26" x14ac:dyDescent="0.35">
      <c r="A543" s="64">
        <v>537</v>
      </c>
      <c r="B543" s="24" t="s">
        <v>8</v>
      </c>
      <c r="C543" s="24" t="s">
        <v>938</v>
      </c>
      <c r="D543" s="24" t="s">
        <v>40</v>
      </c>
      <c r="E543" s="24" t="s">
        <v>288</v>
      </c>
      <c r="F543" s="65" t="str">
        <f>LEFT(C543,1)</f>
        <v>Е</v>
      </c>
      <c r="G543" s="65" t="str">
        <f>LEFT(D543,1)</f>
        <v>А</v>
      </c>
      <c r="H543" s="65" t="str">
        <f>LEFT(E543,1)</f>
        <v>А</v>
      </c>
      <c r="I543" s="72">
        <v>763108</v>
      </c>
      <c r="J543" s="66">
        <v>7</v>
      </c>
      <c r="K543" s="72" t="s">
        <v>1114</v>
      </c>
      <c r="L543" s="67" t="s">
        <v>25</v>
      </c>
      <c r="M543" s="73">
        <v>6</v>
      </c>
      <c r="N543" s="73">
        <v>4</v>
      </c>
      <c r="O543" s="73">
        <v>2</v>
      </c>
      <c r="P543" s="73">
        <v>2.5</v>
      </c>
      <c r="Q543" s="73">
        <v>0</v>
      </c>
      <c r="R543" s="73"/>
      <c r="S543" s="73"/>
      <c r="T543" s="73"/>
      <c r="U543" s="73"/>
      <c r="V543" s="73"/>
      <c r="W543" s="69">
        <f>SUM(M543:V543)</f>
        <v>14.5</v>
      </c>
      <c r="X543" s="70">
        <v>27</v>
      </c>
      <c r="Y543" s="71">
        <f>W543/X543</f>
        <v>0.53703703703703709</v>
      </c>
      <c r="Z543" s="64" t="s">
        <v>1657</v>
      </c>
    </row>
    <row r="544" spans="1:26" x14ac:dyDescent="0.35">
      <c r="A544" s="64">
        <v>538</v>
      </c>
      <c r="B544" s="24" t="s">
        <v>8</v>
      </c>
      <c r="C544" s="24" t="s">
        <v>1310</v>
      </c>
      <c r="D544" s="24" t="s">
        <v>1311</v>
      </c>
      <c r="E544" s="24" t="s">
        <v>1312</v>
      </c>
      <c r="F544" s="65" t="str">
        <f>LEFT(C544,1)</f>
        <v>Д</v>
      </c>
      <c r="G544" s="65" t="str">
        <f>LEFT(D544,1)</f>
        <v>С</v>
      </c>
      <c r="H544" s="65" t="str">
        <f>LEFT(E544,1)</f>
        <v>С</v>
      </c>
      <c r="I544" s="24">
        <v>763106</v>
      </c>
      <c r="J544" s="66">
        <v>7</v>
      </c>
      <c r="K544" s="24" t="s">
        <v>1313</v>
      </c>
      <c r="L544" s="67" t="s">
        <v>25</v>
      </c>
      <c r="M544" s="68">
        <v>6</v>
      </c>
      <c r="N544" s="68">
        <v>3</v>
      </c>
      <c r="O544" s="68">
        <v>0.5</v>
      </c>
      <c r="P544" s="68">
        <v>5</v>
      </c>
      <c r="Q544" s="68">
        <v>0</v>
      </c>
      <c r="R544" s="68"/>
      <c r="S544" s="68"/>
      <c r="T544" s="68"/>
      <c r="U544" s="68"/>
      <c r="V544" s="68"/>
      <c r="W544" s="69">
        <f>SUM(M544:V544)</f>
        <v>14.5</v>
      </c>
      <c r="X544" s="70">
        <v>27</v>
      </c>
      <c r="Y544" s="71">
        <f>W544/X544</f>
        <v>0.53703703703703709</v>
      </c>
      <c r="Z544" s="64" t="s">
        <v>1657</v>
      </c>
    </row>
    <row r="545" spans="1:26" x14ac:dyDescent="0.35">
      <c r="A545" s="64">
        <v>539</v>
      </c>
      <c r="B545" s="24" t="s">
        <v>35</v>
      </c>
      <c r="C545" s="24" t="s">
        <v>1014</v>
      </c>
      <c r="D545" s="24" t="s">
        <v>897</v>
      </c>
      <c r="E545" s="24" t="s">
        <v>169</v>
      </c>
      <c r="F545" s="65" t="str">
        <f>LEFT(C545,1)</f>
        <v>Н</v>
      </c>
      <c r="G545" s="65" t="str">
        <f>LEFT(D545,1)</f>
        <v>Б</v>
      </c>
      <c r="H545" s="65" t="str">
        <f>LEFT(E545,1)</f>
        <v>С</v>
      </c>
      <c r="I545" s="24">
        <v>764206</v>
      </c>
      <c r="J545" s="66">
        <v>7</v>
      </c>
      <c r="K545" s="24" t="s">
        <v>1461</v>
      </c>
      <c r="L545" s="67" t="s">
        <v>25</v>
      </c>
      <c r="M545" s="68">
        <v>4</v>
      </c>
      <c r="N545" s="68">
        <v>4</v>
      </c>
      <c r="O545" s="68">
        <v>3</v>
      </c>
      <c r="P545" s="68">
        <v>3.5</v>
      </c>
      <c r="Q545" s="68">
        <v>0</v>
      </c>
      <c r="R545" s="68"/>
      <c r="S545" s="68"/>
      <c r="T545" s="68"/>
      <c r="U545" s="68"/>
      <c r="V545" s="68"/>
      <c r="W545" s="69">
        <f>SUM(M545:V545)</f>
        <v>14.5</v>
      </c>
      <c r="X545" s="70">
        <v>27</v>
      </c>
      <c r="Y545" s="71">
        <f>W545/X545</f>
        <v>0.53703703703703709</v>
      </c>
      <c r="Z545" s="64" t="s">
        <v>1657</v>
      </c>
    </row>
    <row r="546" spans="1:26" x14ac:dyDescent="0.35">
      <c r="A546" s="64">
        <v>540</v>
      </c>
      <c r="B546" s="24" t="s">
        <v>35</v>
      </c>
      <c r="C546" s="24" t="s">
        <v>1468</v>
      </c>
      <c r="D546" s="24" t="s">
        <v>1469</v>
      </c>
      <c r="E546" s="24" t="s">
        <v>408</v>
      </c>
      <c r="F546" s="65" t="str">
        <f>LEFT(C546,1)</f>
        <v>П</v>
      </c>
      <c r="G546" s="65" t="str">
        <f>LEFT(D546,1)</f>
        <v>О</v>
      </c>
      <c r="H546" s="65" t="str">
        <f>LEFT(E546,1)</f>
        <v>А</v>
      </c>
      <c r="I546" s="24">
        <v>764206</v>
      </c>
      <c r="J546" s="66">
        <v>7</v>
      </c>
      <c r="K546" s="24" t="s">
        <v>1470</v>
      </c>
      <c r="L546" s="67" t="s">
        <v>25</v>
      </c>
      <c r="M546" s="68">
        <v>4</v>
      </c>
      <c r="N546" s="68">
        <v>4</v>
      </c>
      <c r="O546" s="68">
        <v>3</v>
      </c>
      <c r="P546" s="68">
        <v>3.5</v>
      </c>
      <c r="Q546" s="68">
        <v>0</v>
      </c>
      <c r="R546" s="68"/>
      <c r="S546" s="68"/>
      <c r="T546" s="68"/>
      <c r="U546" s="68"/>
      <c r="V546" s="68"/>
      <c r="W546" s="69">
        <f>SUM(M546:V546)</f>
        <v>14.5</v>
      </c>
      <c r="X546" s="70">
        <v>27</v>
      </c>
      <c r="Y546" s="71">
        <f>W546/X546</f>
        <v>0.53703703703703709</v>
      </c>
      <c r="Z546" s="64" t="s">
        <v>1657</v>
      </c>
    </row>
    <row r="547" spans="1:26" x14ac:dyDescent="0.35">
      <c r="A547" s="64">
        <v>541</v>
      </c>
      <c r="B547" s="24" t="s">
        <v>8</v>
      </c>
      <c r="C547" s="24" t="s">
        <v>421</v>
      </c>
      <c r="D547" s="24" t="s">
        <v>444</v>
      </c>
      <c r="E547" s="24" t="s">
        <v>411</v>
      </c>
      <c r="F547" s="65" t="str">
        <f>LEFT(C547,1)</f>
        <v>С</v>
      </c>
      <c r="G547" s="65" t="str">
        <f>LEFT(D547,1)</f>
        <v>К</v>
      </c>
      <c r="H547" s="65" t="str">
        <f>LEFT(E547,1)</f>
        <v>Р</v>
      </c>
      <c r="I547" s="24">
        <v>764202</v>
      </c>
      <c r="J547" s="66">
        <v>7</v>
      </c>
      <c r="K547" s="24" t="s">
        <v>787</v>
      </c>
      <c r="L547" s="67" t="s">
        <v>25</v>
      </c>
      <c r="M547" s="68">
        <v>0</v>
      </c>
      <c r="N547" s="68">
        <v>5</v>
      </c>
      <c r="O547" s="68">
        <v>3</v>
      </c>
      <c r="P547" s="68">
        <v>6</v>
      </c>
      <c r="Q547" s="68">
        <v>0</v>
      </c>
      <c r="R547" s="68"/>
      <c r="S547" s="68"/>
      <c r="T547" s="68"/>
      <c r="U547" s="68"/>
      <c r="V547" s="68"/>
      <c r="W547" s="69">
        <f>SUM(M547:V547)</f>
        <v>14</v>
      </c>
      <c r="X547" s="70">
        <v>27</v>
      </c>
      <c r="Y547" s="71">
        <f>W547/X547</f>
        <v>0.51851851851851849</v>
      </c>
      <c r="Z547" s="64" t="s">
        <v>1657</v>
      </c>
    </row>
    <row r="548" spans="1:26" x14ac:dyDescent="0.35">
      <c r="A548" s="64">
        <v>542</v>
      </c>
      <c r="B548" s="24" t="s">
        <v>35</v>
      </c>
      <c r="C548" s="24" t="s">
        <v>961</v>
      </c>
      <c r="D548" s="24" t="s">
        <v>210</v>
      </c>
      <c r="E548" s="24" t="s">
        <v>169</v>
      </c>
      <c r="F548" s="65" t="str">
        <f>LEFT(C548,1)</f>
        <v>Т</v>
      </c>
      <c r="G548" s="65" t="str">
        <f>LEFT(D548,1)</f>
        <v>К</v>
      </c>
      <c r="H548" s="65" t="str">
        <f>LEFT(E548,1)</f>
        <v>С</v>
      </c>
      <c r="I548" s="24">
        <v>764202</v>
      </c>
      <c r="J548" s="66">
        <v>7</v>
      </c>
      <c r="K548" s="24" t="s">
        <v>790</v>
      </c>
      <c r="L548" s="67" t="s">
        <v>25</v>
      </c>
      <c r="M548" s="68">
        <v>2</v>
      </c>
      <c r="N548" s="68">
        <v>5</v>
      </c>
      <c r="O548" s="68">
        <v>3</v>
      </c>
      <c r="P548" s="68">
        <v>4</v>
      </c>
      <c r="Q548" s="68">
        <v>0</v>
      </c>
      <c r="R548" s="68"/>
      <c r="S548" s="68"/>
      <c r="T548" s="68"/>
      <c r="U548" s="68"/>
      <c r="V548" s="68"/>
      <c r="W548" s="69">
        <f>SUM(M548:V548)</f>
        <v>14</v>
      </c>
      <c r="X548" s="70">
        <v>27</v>
      </c>
      <c r="Y548" s="71">
        <f>W548/X548</f>
        <v>0.51851851851851849</v>
      </c>
      <c r="Z548" s="64" t="s">
        <v>1657</v>
      </c>
    </row>
    <row r="549" spans="1:26" x14ac:dyDescent="0.35">
      <c r="A549" s="64">
        <v>543</v>
      </c>
      <c r="B549" s="24" t="s">
        <v>8</v>
      </c>
      <c r="C549" s="24" t="s">
        <v>782</v>
      </c>
      <c r="D549" s="24" t="s">
        <v>306</v>
      </c>
      <c r="E549" s="24" t="s">
        <v>309</v>
      </c>
      <c r="F549" s="65" t="str">
        <f>LEFT(C549,1)</f>
        <v>Г</v>
      </c>
      <c r="G549" s="65" t="str">
        <f>LEFT(D549,1)</f>
        <v>А</v>
      </c>
      <c r="H549" s="65" t="str">
        <f>LEFT(E549,1)</f>
        <v>В</v>
      </c>
      <c r="I549" s="24">
        <v>764207</v>
      </c>
      <c r="J549" s="66">
        <v>7</v>
      </c>
      <c r="K549" s="24" t="s">
        <v>783</v>
      </c>
      <c r="L549" s="67" t="s">
        <v>25</v>
      </c>
      <c r="M549" s="68">
        <v>4</v>
      </c>
      <c r="N549" s="68">
        <v>4</v>
      </c>
      <c r="O549" s="68">
        <v>2.5</v>
      </c>
      <c r="P549" s="68">
        <v>3</v>
      </c>
      <c r="Q549" s="68">
        <v>0</v>
      </c>
      <c r="R549" s="68"/>
      <c r="S549" s="68"/>
      <c r="T549" s="68"/>
      <c r="U549" s="68"/>
      <c r="V549" s="68"/>
      <c r="W549" s="69">
        <f>SUM(M549:V549)</f>
        <v>13.5</v>
      </c>
      <c r="X549" s="70">
        <v>27</v>
      </c>
      <c r="Y549" s="71">
        <f>W549/X549</f>
        <v>0.5</v>
      </c>
      <c r="Z549" s="64" t="str">
        <f>IF(W549&gt;75%*X549,"Победитель",IF(W549&gt;50%*X549,"Призёр","Участник"))</f>
        <v>Участник</v>
      </c>
    </row>
    <row r="550" spans="1:26" x14ac:dyDescent="0.35">
      <c r="A550" s="64">
        <v>544</v>
      </c>
      <c r="B550" s="24" t="s">
        <v>35</v>
      </c>
      <c r="C550" s="24" t="s">
        <v>786</v>
      </c>
      <c r="D550" s="24" t="s">
        <v>210</v>
      </c>
      <c r="E550" s="24" t="s">
        <v>627</v>
      </c>
      <c r="F550" s="65" t="str">
        <f>LEFT(C550,1)</f>
        <v>С</v>
      </c>
      <c r="G550" s="65" t="str">
        <f>LEFT(D550,1)</f>
        <v>К</v>
      </c>
      <c r="H550" s="65" t="str">
        <f>LEFT(E550,1)</f>
        <v>И</v>
      </c>
      <c r="I550" s="24">
        <v>764207</v>
      </c>
      <c r="J550" s="66">
        <v>7</v>
      </c>
      <c r="K550" s="24" t="s">
        <v>787</v>
      </c>
      <c r="L550" s="67" t="s">
        <v>25</v>
      </c>
      <c r="M550" s="68">
        <v>6</v>
      </c>
      <c r="N550" s="68">
        <v>3</v>
      </c>
      <c r="O550" s="68">
        <v>2.5</v>
      </c>
      <c r="P550" s="68">
        <v>2</v>
      </c>
      <c r="Q550" s="68">
        <v>0</v>
      </c>
      <c r="R550" s="68"/>
      <c r="S550" s="68"/>
      <c r="T550" s="68"/>
      <c r="U550" s="68"/>
      <c r="V550" s="68"/>
      <c r="W550" s="69">
        <f>SUM(M550:V550)</f>
        <v>13.5</v>
      </c>
      <c r="X550" s="70">
        <v>27</v>
      </c>
      <c r="Y550" s="71">
        <f>W550/X550</f>
        <v>0.5</v>
      </c>
      <c r="Z550" s="64" t="str">
        <f>IF(W550&gt;75%*X550,"Победитель",IF(W550&gt;50%*X550,"Призёр","Участник"))</f>
        <v>Участник</v>
      </c>
    </row>
    <row r="551" spans="1:26" x14ac:dyDescent="0.35">
      <c r="A551" s="64">
        <v>545</v>
      </c>
      <c r="B551" s="24" t="s">
        <v>8</v>
      </c>
      <c r="C551" s="24" t="s">
        <v>893</v>
      </c>
      <c r="D551" s="24" t="s">
        <v>121</v>
      </c>
      <c r="E551" s="24" t="s">
        <v>30</v>
      </c>
      <c r="F551" s="65" t="str">
        <f>LEFT(C551,1)</f>
        <v>Р</v>
      </c>
      <c r="G551" s="65" t="str">
        <f>LEFT(D551,1)</f>
        <v>И</v>
      </c>
      <c r="H551" s="65" t="str">
        <f>LEFT(E551,1)</f>
        <v>С</v>
      </c>
      <c r="I551" s="24">
        <v>763118</v>
      </c>
      <c r="J551" s="66">
        <v>7</v>
      </c>
      <c r="K551" s="24" t="s">
        <v>779</v>
      </c>
      <c r="L551" s="67" t="s">
        <v>25</v>
      </c>
      <c r="M551" s="68">
        <v>4</v>
      </c>
      <c r="N551" s="68">
        <v>5</v>
      </c>
      <c r="O551" s="68">
        <v>1.5</v>
      </c>
      <c r="P551" s="68">
        <v>3</v>
      </c>
      <c r="Q551" s="68">
        <v>0</v>
      </c>
      <c r="R551" s="68"/>
      <c r="S551" s="68"/>
      <c r="T551" s="68"/>
      <c r="U551" s="68"/>
      <c r="V551" s="68"/>
      <c r="W551" s="69">
        <f>SUM(M551:V551)</f>
        <v>13.5</v>
      </c>
      <c r="X551" s="70">
        <v>27</v>
      </c>
      <c r="Y551" s="71">
        <f>W551/X551</f>
        <v>0.5</v>
      </c>
      <c r="Z551" s="64" t="str">
        <f>IF(W551&gt;75%*X551,"Победитель",IF(W551&gt;50%*X551,"Призёр","Участник"))</f>
        <v>Участник</v>
      </c>
    </row>
    <row r="552" spans="1:26" x14ac:dyDescent="0.35">
      <c r="A552" s="64">
        <v>546</v>
      </c>
      <c r="B552" s="24" t="s">
        <v>35</v>
      </c>
      <c r="C552" s="24" t="s">
        <v>952</v>
      </c>
      <c r="D552" s="24" t="s">
        <v>152</v>
      </c>
      <c r="E552" s="24" t="s">
        <v>953</v>
      </c>
      <c r="F552" s="65" t="str">
        <f>LEFT(C552,1)</f>
        <v>В</v>
      </c>
      <c r="G552" s="65" t="str">
        <f>LEFT(D552,1)</f>
        <v>М</v>
      </c>
      <c r="H552" s="65" t="str">
        <f>LEFT(E552,1)</f>
        <v>Р</v>
      </c>
      <c r="I552" s="24">
        <v>764202</v>
      </c>
      <c r="J552" s="66">
        <v>7</v>
      </c>
      <c r="K552" s="24" t="s">
        <v>356</v>
      </c>
      <c r="L552" s="67" t="s">
        <v>25</v>
      </c>
      <c r="M552" s="68">
        <v>4</v>
      </c>
      <c r="N552" s="68">
        <v>3</v>
      </c>
      <c r="O552" s="68">
        <v>2</v>
      </c>
      <c r="P552" s="68">
        <v>4.5</v>
      </c>
      <c r="Q552" s="68">
        <v>0</v>
      </c>
      <c r="R552" s="68"/>
      <c r="S552" s="68"/>
      <c r="T552" s="68"/>
      <c r="U552" s="68"/>
      <c r="V552" s="68"/>
      <c r="W552" s="69">
        <f>SUM(M552:V552)</f>
        <v>13.5</v>
      </c>
      <c r="X552" s="70">
        <v>27</v>
      </c>
      <c r="Y552" s="71">
        <f>W552/X552</f>
        <v>0.5</v>
      </c>
      <c r="Z552" s="64" t="str">
        <f>IF(W552&gt;75%*X552,"Победитель",IF(W552&gt;50%*X552,"Призёр","Участник"))</f>
        <v>Участник</v>
      </c>
    </row>
    <row r="553" spans="1:26" x14ac:dyDescent="0.35">
      <c r="A553" s="64">
        <v>547</v>
      </c>
      <c r="B553" s="24" t="s">
        <v>35</v>
      </c>
      <c r="C553" s="24" t="s">
        <v>1044</v>
      </c>
      <c r="D553" s="24" t="s">
        <v>62</v>
      </c>
      <c r="E553" s="24" t="s">
        <v>169</v>
      </c>
      <c r="F553" s="65" t="str">
        <f>LEFT(C553,1)</f>
        <v>С</v>
      </c>
      <c r="G553" s="65" t="str">
        <f>LEFT(D553,1)</f>
        <v>Т</v>
      </c>
      <c r="H553" s="65" t="str">
        <f>LEFT(E553,1)</f>
        <v>С</v>
      </c>
      <c r="I553" s="24">
        <v>763103</v>
      </c>
      <c r="J553" s="66">
        <v>7</v>
      </c>
      <c r="K553" s="24" t="s">
        <v>785</v>
      </c>
      <c r="L553" s="67" t="s">
        <v>25</v>
      </c>
      <c r="M553" s="68">
        <v>2</v>
      </c>
      <c r="N553" s="68">
        <v>6</v>
      </c>
      <c r="O553" s="68">
        <v>3</v>
      </c>
      <c r="P553" s="68">
        <v>2.5</v>
      </c>
      <c r="Q553" s="68">
        <v>0</v>
      </c>
      <c r="R553" s="68"/>
      <c r="S553" s="68"/>
      <c r="T553" s="68"/>
      <c r="U553" s="68"/>
      <c r="V553" s="68"/>
      <c r="W553" s="69">
        <f>SUM(M553:V553)</f>
        <v>13.5</v>
      </c>
      <c r="X553" s="70">
        <v>27</v>
      </c>
      <c r="Y553" s="71">
        <f>W553/X553</f>
        <v>0.5</v>
      </c>
      <c r="Z553" s="64" t="str">
        <f>IF(W553&gt;75%*X553,"Победитель",IF(W553&gt;50%*X553,"Призёр","Участник"))</f>
        <v>Участник</v>
      </c>
    </row>
    <row r="554" spans="1:26" x14ac:dyDescent="0.35">
      <c r="A554" s="64">
        <v>548</v>
      </c>
      <c r="B554" s="24" t="s">
        <v>8</v>
      </c>
      <c r="C554" s="24" t="s">
        <v>1533</v>
      </c>
      <c r="D554" s="24" t="s">
        <v>207</v>
      </c>
      <c r="E554" s="24" t="s">
        <v>288</v>
      </c>
      <c r="F554" s="65" t="str">
        <f>LEFT(C554,1)</f>
        <v>Д</v>
      </c>
      <c r="G554" s="65" t="str">
        <f>LEFT(D554,1)</f>
        <v>А</v>
      </c>
      <c r="H554" s="65" t="str">
        <f>LEFT(E554,1)</f>
        <v>А</v>
      </c>
      <c r="I554" s="24">
        <v>761301</v>
      </c>
      <c r="J554" s="66">
        <v>7</v>
      </c>
      <c r="K554" s="24" t="s">
        <v>783</v>
      </c>
      <c r="L554" s="67" t="s">
        <v>25</v>
      </c>
      <c r="M554" s="68">
        <v>2</v>
      </c>
      <c r="N554" s="68">
        <v>5</v>
      </c>
      <c r="O554" s="68">
        <v>2.5</v>
      </c>
      <c r="P554" s="68">
        <v>4</v>
      </c>
      <c r="Q554" s="68">
        <v>0</v>
      </c>
      <c r="R554" s="68"/>
      <c r="S554" s="68"/>
      <c r="T554" s="68"/>
      <c r="U554" s="68"/>
      <c r="V554" s="68"/>
      <c r="W554" s="69">
        <f>SUM(M554:V554)</f>
        <v>13.5</v>
      </c>
      <c r="X554" s="70">
        <v>27</v>
      </c>
      <c r="Y554" s="71">
        <f>W554/X554</f>
        <v>0.5</v>
      </c>
      <c r="Z554" s="64" t="str">
        <f>IF(W554&gt;75%*X554,"Победитель",IF(W554&gt;50%*X554,"Призёр","Участник"))</f>
        <v>Участник</v>
      </c>
    </row>
    <row r="555" spans="1:26" x14ac:dyDescent="0.35">
      <c r="A555" s="64">
        <v>549</v>
      </c>
      <c r="B555" s="24" t="s">
        <v>35</v>
      </c>
      <c r="C555" s="24" t="s">
        <v>522</v>
      </c>
      <c r="D555" s="24" t="s">
        <v>340</v>
      </c>
      <c r="E555" s="24" t="s">
        <v>96</v>
      </c>
      <c r="F555" s="65" t="str">
        <f>LEFT(C555,1)</f>
        <v>К</v>
      </c>
      <c r="G555" s="65" t="str">
        <f>LEFT(D555,1)</f>
        <v>В</v>
      </c>
      <c r="H555" s="65" t="str">
        <f>LEFT(E555,1)</f>
        <v>В</v>
      </c>
      <c r="I555" s="24">
        <v>764204</v>
      </c>
      <c r="J555" s="66">
        <v>7</v>
      </c>
      <c r="K555" s="24" t="s">
        <v>523</v>
      </c>
      <c r="L555" s="67" t="s">
        <v>25</v>
      </c>
      <c r="M555" s="68">
        <v>6</v>
      </c>
      <c r="N555" s="68">
        <v>6</v>
      </c>
      <c r="O555" s="68">
        <v>1</v>
      </c>
      <c r="P555" s="68">
        <v>0</v>
      </c>
      <c r="Q555" s="68">
        <v>0</v>
      </c>
      <c r="R555" s="68"/>
      <c r="S555" s="68"/>
      <c r="T555" s="68"/>
      <c r="U555" s="68"/>
      <c r="V555" s="68"/>
      <c r="W555" s="69">
        <f>SUM(M555:V555)</f>
        <v>13</v>
      </c>
      <c r="X555" s="70">
        <v>27</v>
      </c>
      <c r="Y555" s="71">
        <f>W555/X555</f>
        <v>0.48148148148148145</v>
      </c>
      <c r="Z555" s="64" t="str">
        <f>IF(W555&gt;75%*X555,"Победитель",IF(W555&gt;50%*X555,"Призёр","Участник"))</f>
        <v>Участник</v>
      </c>
    </row>
    <row r="556" spans="1:26" x14ac:dyDescent="0.35">
      <c r="A556" s="64">
        <v>550</v>
      </c>
      <c r="B556" s="24" t="s">
        <v>8</v>
      </c>
      <c r="C556" s="24" t="s">
        <v>784</v>
      </c>
      <c r="D556" s="24" t="s">
        <v>51</v>
      </c>
      <c r="E556" s="24" t="s">
        <v>514</v>
      </c>
      <c r="F556" s="65" t="str">
        <f>LEFT(C556,1)</f>
        <v>С</v>
      </c>
      <c r="G556" s="65" t="str">
        <f>LEFT(D556,1)</f>
        <v>Д</v>
      </c>
      <c r="H556" s="65" t="str">
        <f>LEFT(E556,1)</f>
        <v>Д</v>
      </c>
      <c r="I556" s="24">
        <v>764207</v>
      </c>
      <c r="J556" s="66">
        <v>7</v>
      </c>
      <c r="K556" s="24" t="s">
        <v>785</v>
      </c>
      <c r="L556" s="67" t="s">
        <v>25</v>
      </c>
      <c r="M556" s="68">
        <v>4</v>
      </c>
      <c r="N556" s="68">
        <v>4</v>
      </c>
      <c r="O556" s="68">
        <v>2.5</v>
      </c>
      <c r="P556" s="68">
        <v>2.5</v>
      </c>
      <c r="Q556" s="68">
        <v>0</v>
      </c>
      <c r="R556" s="68"/>
      <c r="S556" s="68"/>
      <c r="T556" s="68"/>
      <c r="U556" s="68"/>
      <c r="V556" s="68"/>
      <c r="W556" s="69">
        <f>SUM(M556:V556)</f>
        <v>13</v>
      </c>
      <c r="X556" s="70">
        <v>27</v>
      </c>
      <c r="Y556" s="71">
        <f>W556/X556</f>
        <v>0.48148148148148145</v>
      </c>
      <c r="Z556" s="64" t="str">
        <f>IF(W556&gt;75%*X556,"Победитель",IF(W556&gt;50%*X556,"Призёр","Участник"))</f>
        <v>Участник</v>
      </c>
    </row>
    <row r="557" spans="1:26" x14ac:dyDescent="0.35">
      <c r="A557" s="64">
        <v>551</v>
      </c>
      <c r="B557" s="24" t="s">
        <v>8</v>
      </c>
      <c r="C557" s="24" t="s">
        <v>960</v>
      </c>
      <c r="D557" s="24" t="s">
        <v>102</v>
      </c>
      <c r="E557" s="24" t="s">
        <v>41</v>
      </c>
      <c r="F557" s="65" t="str">
        <f>LEFT(C557,1)</f>
        <v>Х</v>
      </c>
      <c r="G557" s="65" t="str">
        <f>LEFT(D557,1)</f>
        <v>Е</v>
      </c>
      <c r="H557" s="65" t="str">
        <f>LEFT(E557,1)</f>
        <v>А</v>
      </c>
      <c r="I557" s="24">
        <v>764202</v>
      </c>
      <c r="J557" s="66">
        <v>7</v>
      </c>
      <c r="K557" s="24" t="s">
        <v>789</v>
      </c>
      <c r="L557" s="67" t="s">
        <v>25</v>
      </c>
      <c r="M557" s="68">
        <v>4</v>
      </c>
      <c r="N557" s="68">
        <v>3</v>
      </c>
      <c r="O557" s="68">
        <v>2</v>
      </c>
      <c r="P557" s="68">
        <v>4</v>
      </c>
      <c r="Q557" s="68">
        <v>0</v>
      </c>
      <c r="R557" s="68"/>
      <c r="S557" s="68"/>
      <c r="T557" s="68"/>
      <c r="U557" s="68"/>
      <c r="V557" s="68"/>
      <c r="W557" s="69">
        <f>SUM(M557:V557)</f>
        <v>13</v>
      </c>
      <c r="X557" s="70">
        <v>27</v>
      </c>
      <c r="Y557" s="71">
        <f>W557/X557</f>
        <v>0.48148148148148145</v>
      </c>
      <c r="Z557" s="64" t="str">
        <f>IF(W557&gt;75%*X557,"Победитель",IF(W557&gt;50%*X557,"Призёр","Участник"))</f>
        <v>Участник</v>
      </c>
    </row>
    <row r="558" spans="1:26" x14ac:dyDescent="0.35">
      <c r="A558" s="64">
        <v>552</v>
      </c>
      <c r="B558" s="24" t="s">
        <v>8</v>
      </c>
      <c r="C558" s="24" t="s">
        <v>421</v>
      </c>
      <c r="D558" s="24" t="s">
        <v>109</v>
      </c>
      <c r="E558" s="24" t="s">
        <v>1166</v>
      </c>
      <c r="F558" s="65" t="str">
        <f>LEFT(C558,1)</f>
        <v>С</v>
      </c>
      <c r="G558" s="65" t="str">
        <f>LEFT(D558,1)</f>
        <v>Д</v>
      </c>
      <c r="H558" s="65" t="str">
        <f>LEFT(E558,1)</f>
        <v>Г</v>
      </c>
      <c r="I558" s="24">
        <v>764201</v>
      </c>
      <c r="J558" s="66">
        <v>7</v>
      </c>
      <c r="K558" s="24" t="s">
        <v>792</v>
      </c>
      <c r="L558" s="67" t="s">
        <v>25</v>
      </c>
      <c r="M558" s="68">
        <v>2</v>
      </c>
      <c r="N558" s="68">
        <v>5</v>
      </c>
      <c r="O558" s="68">
        <v>3.5</v>
      </c>
      <c r="P558" s="68">
        <v>2.5</v>
      </c>
      <c r="Q558" s="68">
        <v>0</v>
      </c>
      <c r="R558" s="68"/>
      <c r="S558" s="68"/>
      <c r="T558" s="68"/>
      <c r="U558" s="68"/>
      <c r="V558" s="68"/>
      <c r="W558" s="69">
        <f>SUM(M558:V558)</f>
        <v>13</v>
      </c>
      <c r="X558" s="70">
        <v>27</v>
      </c>
      <c r="Y558" s="71">
        <f>W558/X558</f>
        <v>0.48148148148148145</v>
      </c>
      <c r="Z558" s="64" t="str">
        <f>IF(W558&gt;75%*X558,"Победитель",IF(W558&gt;50%*X558,"Призёр","Участник"))</f>
        <v>Участник</v>
      </c>
    </row>
    <row r="559" spans="1:26" x14ac:dyDescent="0.35">
      <c r="A559" s="64">
        <v>553</v>
      </c>
      <c r="B559" s="24" t="s">
        <v>8</v>
      </c>
      <c r="C559" s="24" t="s">
        <v>1273</v>
      </c>
      <c r="D559" s="24" t="s">
        <v>1274</v>
      </c>
      <c r="E559" s="24" t="s">
        <v>246</v>
      </c>
      <c r="F559" s="65" t="str">
        <f>LEFT(C559,1)</f>
        <v>Б</v>
      </c>
      <c r="G559" s="65" t="str">
        <f>LEFT(D559,1)</f>
        <v>Н</v>
      </c>
      <c r="H559" s="65" t="str">
        <f>LEFT(E559,1)</f>
        <v>М</v>
      </c>
      <c r="I559" s="24">
        <v>764209</v>
      </c>
      <c r="J559" s="66">
        <v>7</v>
      </c>
      <c r="K559" s="24" t="s">
        <v>356</v>
      </c>
      <c r="L559" s="67" t="s">
        <v>25</v>
      </c>
      <c r="M559" s="68">
        <v>4</v>
      </c>
      <c r="N559" s="68">
        <v>6</v>
      </c>
      <c r="O559" s="68">
        <v>1</v>
      </c>
      <c r="P559" s="68">
        <v>2</v>
      </c>
      <c r="Q559" s="68">
        <v>0</v>
      </c>
      <c r="R559" s="68"/>
      <c r="S559" s="68"/>
      <c r="T559" s="68"/>
      <c r="U559" s="68"/>
      <c r="V559" s="68"/>
      <c r="W559" s="69">
        <f>SUM(M559:V559)</f>
        <v>13</v>
      </c>
      <c r="X559" s="70">
        <v>27</v>
      </c>
      <c r="Y559" s="71">
        <f>W559/X559</f>
        <v>0.48148148148148145</v>
      </c>
      <c r="Z559" s="64" t="str">
        <f>IF(W559&gt;75%*X559,"Победитель",IF(W559&gt;50%*X559,"Призёр","Участник"))</f>
        <v>Участник</v>
      </c>
    </row>
    <row r="560" spans="1:26" x14ac:dyDescent="0.35">
      <c r="A560" s="64">
        <v>554</v>
      </c>
      <c r="B560" s="24" t="s">
        <v>8</v>
      </c>
      <c r="C560" s="24" t="s">
        <v>1282</v>
      </c>
      <c r="D560" s="24" t="s">
        <v>91</v>
      </c>
      <c r="E560" s="24" t="s">
        <v>288</v>
      </c>
      <c r="F560" s="65" t="str">
        <f>LEFT(C560,1)</f>
        <v>Ш</v>
      </c>
      <c r="G560" s="65" t="str">
        <f>LEFT(D560,1)</f>
        <v>М</v>
      </c>
      <c r="H560" s="65" t="str">
        <f>LEFT(E560,1)</f>
        <v>А</v>
      </c>
      <c r="I560" s="24">
        <v>764209</v>
      </c>
      <c r="J560" s="66">
        <v>7</v>
      </c>
      <c r="K560" s="24" t="s">
        <v>792</v>
      </c>
      <c r="L560" s="67" t="s">
        <v>25</v>
      </c>
      <c r="M560" s="68">
        <v>0</v>
      </c>
      <c r="N560" s="68">
        <v>5</v>
      </c>
      <c r="O560" s="68">
        <v>2</v>
      </c>
      <c r="P560" s="68">
        <v>6</v>
      </c>
      <c r="Q560" s="68">
        <v>0</v>
      </c>
      <c r="R560" s="68"/>
      <c r="S560" s="68"/>
      <c r="T560" s="68"/>
      <c r="U560" s="68"/>
      <c r="V560" s="68"/>
      <c r="W560" s="69">
        <f>SUM(M560:V560)</f>
        <v>13</v>
      </c>
      <c r="X560" s="70">
        <v>27</v>
      </c>
      <c r="Y560" s="71">
        <f>W560/X560</f>
        <v>0.48148148148148145</v>
      </c>
      <c r="Z560" s="64" t="str">
        <f>IF(W560&gt;75%*X560,"Победитель",IF(W560&gt;50%*X560,"Призёр","Участник"))</f>
        <v>Участник</v>
      </c>
    </row>
    <row r="561" spans="1:26" x14ac:dyDescent="0.35">
      <c r="A561" s="64">
        <v>555</v>
      </c>
      <c r="B561" s="24" t="s">
        <v>35</v>
      </c>
      <c r="C561" s="24" t="s">
        <v>1472</v>
      </c>
      <c r="D561" s="24" t="s">
        <v>528</v>
      </c>
      <c r="E561" s="24" t="s">
        <v>169</v>
      </c>
      <c r="F561" s="65" t="str">
        <f>LEFT(C561,1)</f>
        <v>К</v>
      </c>
      <c r="G561" s="65" t="str">
        <f>LEFT(D561,1)</f>
        <v>М</v>
      </c>
      <c r="H561" s="65" t="str">
        <f>LEFT(E561,1)</f>
        <v>С</v>
      </c>
      <c r="I561" s="24">
        <v>764206</v>
      </c>
      <c r="J561" s="66">
        <v>7</v>
      </c>
      <c r="K561" s="24" t="s">
        <v>1476</v>
      </c>
      <c r="L561" s="67" t="s">
        <v>25</v>
      </c>
      <c r="M561" s="68">
        <v>4</v>
      </c>
      <c r="N561" s="68">
        <v>5</v>
      </c>
      <c r="O561" s="68">
        <v>2</v>
      </c>
      <c r="P561" s="68">
        <v>2</v>
      </c>
      <c r="Q561" s="68">
        <v>0</v>
      </c>
      <c r="R561" s="68"/>
      <c r="S561" s="68"/>
      <c r="T561" s="68"/>
      <c r="U561" s="68"/>
      <c r="V561" s="68"/>
      <c r="W561" s="69">
        <f>SUM(M561:V561)</f>
        <v>13</v>
      </c>
      <c r="X561" s="70">
        <v>27</v>
      </c>
      <c r="Y561" s="71">
        <f>W561/X561</f>
        <v>0.48148148148148145</v>
      </c>
      <c r="Z561" s="64" t="str">
        <f>IF(W561&gt;75%*X561,"Победитель",IF(W561&gt;50%*X561,"Призёр","Участник"))</f>
        <v>Участник</v>
      </c>
    </row>
    <row r="562" spans="1:26" x14ac:dyDescent="0.35">
      <c r="A562" s="64">
        <v>556</v>
      </c>
      <c r="B562" s="24" t="s">
        <v>35</v>
      </c>
      <c r="C562" s="24" t="s">
        <v>801</v>
      </c>
      <c r="D562" s="24" t="s">
        <v>222</v>
      </c>
      <c r="E562" s="24" t="s">
        <v>627</v>
      </c>
      <c r="F562" s="65" t="str">
        <f>LEFT(C562,1)</f>
        <v>Т</v>
      </c>
      <c r="G562" s="65" t="str">
        <f>LEFT(D562,1)</f>
        <v>П</v>
      </c>
      <c r="H562" s="65" t="str">
        <f>LEFT(E562,1)</f>
        <v>И</v>
      </c>
      <c r="I562" s="24">
        <v>764207</v>
      </c>
      <c r="J562" s="66">
        <v>7</v>
      </c>
      <c r="K562" s="24" t="s">
        <v>802</v>
      </c>
      <c r="L562" s="67" t="s">
        <v>25</v>
      </c>
      <c r="M562" s="68">
        <v>0</v>
      </c>
      <c r="N562" s="68">
        <v>5</v>
      </c>
      <c r="O562" s="68">
        <v>3.5</v>
      </c>
      <c r="P562" s="68">
        <v>4</v>
      </c>
      <c r="Q562" s="68">
        <v>0</v>
      </c>
      <c r="R562" s="68"/>
      <c r="S562" s="68"/>
      <c r="T562" s="68"/>
      <c r="U562" s="68"/>
      <c r="V562" s="68"/>
      <c r="W562" s="69">
        <f>SUM(M562:V562)</f>
        <v>12.5</v>
      </c>
      <c r="X562" s="70">
        <v>27</v>
      </c>
      <c r="Y562" s="71">
        <f>W562/X562</f>
        <v>0.46296296296296297</v>
      </c>
      <c r="Z562" s="64" t="str">
        <f>IF(W562&gt;75%*X562,"Победитель",IF(W562&gt;50%*X562,"Призёр","Участник"))</f>
        <v>Участник</v>
      </c>
    </row>
    <row r="563" spans="1:26" x14ac:dyDescent="0.35">
      <c r="A563" s="64">
        <v>557</v>
      </c>
      <c r="B563" s="24" t="s">
        <v>8</v>
      </c>
      <c r="C563" s="24" t="s">
        <v>1459</v>
      </c>
      <c r="D563" s="24" t="s">
        <v>550</v>
      </c>
      <c r="E563" s="24" t="s">
        <v>514</v>
      </c>
      <c r="F563" s="65" t="str">
        <f>LEFT(C563,1)</f>
        <v>Р</v>
      </c>
      <c r="G563" s="65" t="str">
        <f>LEFT(D563,1)</f>
        <v>А</v>
      </c>
      <c r="H563" s="65" t="str">
        <f>LEFT(E563,1)</f>
        <v>Д</v>
      </c>
      <c r="I563" s="24">
        <v>764206</v>
      </c>
      <c r="J563" s="66">
        <v>7</v>
      </c>
      <c r="K563" s="24" t="s">
        <v>1460</v>
      </c>
      <c r="L563" s="67" t="s">
        <v>25</v>
      </c>
      <c r="M563" s="68">
        <v>2</v>
      </c>
      <c r="N563" s="68">
        <v>3</v>
      </c>
      <c r="O563" s="68">
        <v>3</v>
      </c>
      <c r="P563" s="68">
        <v>3.5</v>
      </c>
      <c r="Q563" s="68">
        <v>1</v>
      </c>
      <c r="R563" s="68"/>
      <c r="S563" s="68"/>
      <c r="T563" s="68"/>
      <c r="U563" s="68"/>
      <c r="V563" s="68"/>
      <c r="W563" s="69">
        <f>SUM(M563:V563)</f>
        <v>12.5</v>
      </c>
      <c r="X563" s="70">
        <v>27</v>
      </c>
      <c r="Y563" s="71">
        <f>W563/X563</f>
        <v>0.46296296296296297</v>
      </c>
      <c r="Z563" s="64" t="str">
        <f>IF(W563&gt;75%*X563,"Победитель",IF(W563&gt;50%*X563,"Призёр","Участник"))</f>
        <v>Участник</v>
      </c>
    </row>
    <row r="564" spans="1:26" x14ac:dyDescent="0.35">
      <c r="A564" s="64">
        <v>558</v>
      </c>
      <c r="B564" s="24" t="s">
        <v>8</v>
      </c>
      <c r="C564" s="24" t="s">
        <v>803</v>
      </c>
      <c r="D564" s="24" t="s">
        <v>196</v>
      </c>
      <c r="E564" s="24" t="s">
        <v>146</v>
      </c>
      <c r="F564" s="65" t="str">
        <f>LEFT(C564,1)</f>
        <v>Т</v>
      </c>
      <c r="G564" s="65" t="str">
        <f>LEFT(D564,1)</f>
        <v>К</v>
      </c>
      <c r="H564" s="65" t="str">
        <f>LEFT(E564,1)</f>
        <v>В</v>
      </c>
      <c r="I564" s="24">
        <v>764207</v>
      </c>
      <c r="J564" s="66">
        <v>7</v>
      </c>
      <c r="K564" s="24" t="s">
        <v>804</v>
      </c>
      <c r="L564" s="67" t="s">
        <v>25</v>
      </c>
      <c r="M564" s="68">
        <v>2</v>
      </c>
      <c r="N564" s="68">
        <v>4</v>
      </c>
      <c r="O564" s="68">
        <v>3</v>
      </c>
      <c r="P564" s="68">
        <v>3</v>
      </c>
      <c r="Q564" s="68">
        <v>0</v>
      </c>
      <c r="R564" s="68"/>
      <c r="S564" s="68"/>
      <c r="T564" s="68"/>
      <c r="U564" s="68"/>
      <c r="V564" s="68"/>
      <c r="W564" s="69">
        <f>SUM(M564:V564)</f>
        <v>12</v>
      </c>
      <c r="X564" s="70">
        <v>27</v>
      </c>
      <c r="Y564" s="71">
        <f>W564/X564</f>
        <v>0.44444444444444442</v>
      </c>
      <c r="Z564" s="64" t="str">
        <f>IF(W564&gt;75%*X564,"Победитель",IF(W564&gt;50%*X564,"Призёр","Участник"))</f>
        <v>Участник</v>
      </c>
    </row>
    <row r="565" spans="1:26" x14ac:dyDescent="0.35">
      <c r="A565" s="64">
        <v>559</v>
      </c>
      <c r="B565" s="24" t="s">
        <v>8</v>
      </c>
      <c r="C565" s="24" t="s">
        <v>1059</v>
      </c>
      <c r="D565" s="24" t="s">
        <v>102</v>
      </c>
      <c r="E565" s="24" t="s">
        <v>146</v>
      </c>
      <c r="F565" s="65" t="str">
        <f>LEFT(C565,1)</f>
        <v>Л</v>
      </c>
      <c r="G565" s="65" t="str">
        <f>LEFT(D565,1)</f>
        <v>Е</v>
      </c>
      <c r="H565" s="65" t="str">
        <f>LEFT(E565,1)</f>
        <v>В</v>
      </c>
      <c r="I565" s="31">
        <v>763113</v>
      </c>
      <c r="J565" s="66">
        <v>7</v>
      </c>
      <c r="K565" s="24" t="s">
        <v>783</v>
      </c>
      <c r="L565" s="67" t="s">
        <v>25</v>
      </c>
      <c r="M565" s="68">
        <v>1</v>
      </c>
      <c r="N565" s="68">
        <v>6</v>
      </c>
      <c r="O565" s="68">
        <v>2</v>
      </c>
      <c r="P565" s="68">
        <v>0</v>
      </c>
      <c r="Q565" s="68">
        <v>3</v>
      </c>
      <c r="R565" s="68"/>
      <c r="S565" s="68"/>
      <c r="T565" s="68"/>
      <c r="U565" s="68"/>
      <c r="V565" s="68"/>
      <c r="W565" s="69">
        <f>SUM(M565:V565)</f>
        <v>12</v>
      </c>
      <c r="X565" s="70">
        <v>27</v>
      </c>
      <c r="Y565" s="71">
        <f>W565/X565</f>
        <v>0.44444444444444442</v>
      </c>
      <c r="Z565" s="64" t="str">
        <f>IF(W565&gt;75%*X565,"Победитель",IF(W565&gt;50%*X565,"Призёр","Участник"))</f>
        <v>Участник</v>
      </c>
    </row>
    <row r="566" spans="1:26" x14ac:dyDescent="0.35">
      <c r="A566" s="64">
        <v>560</v>
      </c>
      <c r="B566" s="24" t="s">
        <v>35</v>
      </c>
      <c r="C566" s="24" t="s">
        <v>1279</v>
      </c>
      <c r="D566" s="24" t="s">
        <v>248</v>
      </c>
      <c r="E566" s="24" t="s">
        <v>391</v>
      </c>
      <c r="F566" s="65" t="str">
        <f>LEFT(C566,1)</f>
        <v>К</v>
      </c>
      <c r="G566" s="65" t="str">
        <f>LEFT(D566,1)</f>
        <v>И</v>
      </c>
      <c r="H566" s="65" t="str">
        <f>LEFT(E566,1)</f>
        <v>Ю</v>
      </c>
      <c r="I566" s="24">
        <v>764209</v>
      </c>
      <c r="J566" s="66">
        <v>7</v>
      </c>
      <c r="K566" s="24" t="s">
        <v>783</v>
      </c>
      <c r="L566" s="67" t="s">
        <v>25</v>
      </c>
      <c r="M566" s="68">
        <v>4</v>
      </c>
      <c r="N566" s="68">
        <v>4</v>
      </c>
      <c r="O566" s="68">
        <v>3</v>
      </c>
      <c r="P566" s="68">
        <v>1</v>
      </c>
      <c r="Q566" s="68">
        <v>0</v>
      </c>
      <c r="R566" s="68"/>
      <c r="S566" s="68"/>
      <c r="T566" s="68"/>
      <c r="U566" s="68"/>
      <c r="V566" s="68"/>
      <c r="W566" s="69">
        <f>SUM(M566:V566)</f>
        <v>12</v>
      </c>
      <c r="X566" s="70">
        <v>27</v>
      </c>
      <c r="Y566" s="71">
        <f>W566/X566</f>
        <v>0.44444444444444442</v>
      </c>
      <c r="Z566" s="64" t="str">
        <f>IF(W566&gt;75%*X566,"Победитель",IF(W566&gt;50%*X566,"Призёр","Участник"))</f>
        <v>Участник</v>
      </c>
    </row>
    <row r="567" spans="1:26" x14ac:dyDescent="0.35">
      <c r="A567" s="64">
        <v>561</v>
      </c>
      <c r="B567" s="24" t="s">
        <v>8</v>
      </c>
      <c r="C567" s="24" t="s">
        <v>1457</v>
      </c>
      <c r="D567" s="24" t="s">
        <v>1274</v>
      </c>
      <c r="E567" s="24" t="s">
        <v>41</v>
      </c>
      <c r="F567" s="65" t="str">
        <f>LEFT(C567,1)</f>
        <v>С</v>
      </c>
      <c r="G567" s="65" t="str">
        <f>LEFT(D567,1)</f>
        <v>Н</v>
      </c>
      <c r="H567" s="65" t="str">
        <f>LEFT(E567,1)</f>
        <v>А</v>
      </c>
      <c r="I567" s="24">
        <v>764206</v>
      </c>
      <c r="J567" s="66">
        <v>7</v>
      </c>
      <c r="K567" s="24" t="s">
        <v>1458</v>
      </c>
      <c r="L567" s="67" t="s">
        <v>25</v>
      </c>
      <c r="M567" s="68">
        <v>4</v>
      </c>
      <c r="N567" s="68">
        <v>4</v>
      </c>
      <c r="O567" s="68">
        <v>2</v>
      </c>
      <c r="P567" s="68">
        <v>2</v>
      </c>
      <c r="Q567" s="68">
        <v>0</v>
      </c>
      <c r="R567" s="68"/>
      <c r="S567" s="68"/>
      <c r="T567" s="68"/>
      <c r="U567" s="68"/>
      <c r="V567" s="68"/>
      <c r="W567" s="69">
        <f>SUM(M567:V567)</f>
        <v>12</v>
      </c>
      <c r="X567" s="70">
        <v>27</v>
      </c>
      <c r="Y567" s="71">
        <f>W567/X567</f>
        <v>0.44444444444444442</v>
      </c>
      <c r="Z567" s="64" t="str">
        <f>IF(W567&gt;75%*X567,"Победитель",IF(W567&gt;50%*X567,"Призёр","Участник"))</f>
        <v>Участник</v>
      </c>
    </row>
    <row r="568" spans="1:26" x14ac:dyDescent="0.35">
      <c r="A568" s="64">
        <v>562</v>
      </c>
      <c r="B568" s="24" t="s">
        <v>35</v>
      </c>
      <c r="C568" s="24" t="s">
        <v>229</v>
      </c>
      <c r="D568" s="24" t="s">
        <v>230</v>
      </c>
      <c r="E568" s="24"/>
      <c r="F568" s="65" t="str">
        <f>LEFT(C568,1)</f>
        <v>В</v>
      </c>
      <c r="G568" s="65" t="str">
        <f>LEFT(D568,1)</f>
        <v>Я</v>
      </c>
      <c r="H568" s="65" t="str">
        <f>LEFT(E568,1)</f>
        <v/>
      </c>
      <c r="I568" s="72">
        <v>761213</v>
      </c>
      <c r="J568" s="66">
        <v>7</v>
      </c>
      <c r="K568" s="72" t="s">
        <v>231</v>
      </c>
      <c r="L568" s="67" t="s">
        <v>25</v>
      </c>
      <c r="M568" s="73">
        <v>0</v>
      </c>
      <c r="N568" s="73">
        <v>6</v>
      </c>
      <c r="O568" s="73">
        <v>2.5</v>
      </c>
      <c r="P568" s="73">
        <v>3</v>
      </c>
      <c r="Q568" s="73">
        <v>0</v>
      </c>
      <c r="R568" s="73"/>
      <c r="S568" s="73"/>
      <c r="T568" s="73"/>
      <c r="U568" s="73"/>
      <c r="V568" s="73"/>
      <c r="W568" s="69">
        <f>SUM(M568:V568)</f>
        <v>11.5</v>
      </c>
      <c r="X568" s="70">
        <v>27</v>
      </c>
      <c r="Y568" s="71">
        <f>W568/X568</f>
        <v>0.42592592592592593</v>
      </c>
      <c r="Z568" s="64" t="str">
        <f>IF(W568&gt;75%*X568,"Победитель",IF(W568&gt;50%*X568,"Призёр","Участник"))</f>
        <v>Участник</v>
      </c>
    </row>
    <row r="569" spans="1:26" x14ac:dyDescent="0.35">
      <c r="A569" s="64">
        <v>563</v>
      </c>
      <c r="B569" s="24" t="s">
        <v>35</v>
      </c>
      <c r="C569" s="24" t="s">
        <v>232</v>
      </c>
      <c r="D569" s="24" t="s">
        <v>233</v>
      </c>
      <c r="E569" s="24" t="s">
        <v>59</v>
      </c>
      <c r="F569" s="65" t="str">
        <f>LEFT(C569,1)</f>
        <v>И</v>
      </c>
      <c r="G569" s="65" t="str">
        <f>LEFT(D569,1)</f>
        <v>С</v>
      </c>
      <c r="H569" s="65" t="str">
        <f>LEFT(E569,1)</f>
        <v>М</v>
      </c>
      <c r="I569" s="72">
        <v>761213</v>
      </c>
      <c r="J569" s="66">
        <v>7</v>
      </c>
      <c r="K569" s="72" t="s">
        <v>234</v>
      </c>
      <c r="L569" s="67" t="s">
        <v>25</v>
      </c>
      <c r="M569" s="68">
        <v>0</v>
      </c>
      <c r="N569" s="68">
        <v>6</v>
      </c>
      <c r="O569" s="68">
        <v>2.5</v>
      </c>
      <c r="P569" s="68">
        <v>3</v>
      </c>
      <c r="Q569" s="68">
        <v>0</v>
      </c>
      <c r="R569" s="68"/>
      <c r="S569" s="68"/>
      <c r="T569" s="68"/>
      <c r="U569" s="68"/>
      <c r="V569" s="68"/>
      <c r="W569" s="69">
        <f>SUM(M569:V569)</f>
        <v>11.5</v>
      </c>
      <c r="X569" s="70">
        <v>27</v>
      </c>
      <c r="Y569" s="71">
        <f>W569/X569</f>
        <v>0.42592592592592593</v>
      </c>
      <c r="Z569" s="64" t="str">
        <f>IF(W569&gt;75%*X569,"Победитель",IF(W569&gt;50%*X569,"Призёр","Участник"))</f>
        <v>Участник</v>
      </c>
    </row>
    <row r="570" spans="1:26" x14ac:dyDescent="0.35">
      <c r="A570" s="64">
        <v>564</v>
      </c>
      <c r="B570" s="24" t="s">
        <v>35</v>
      </c>
      <c r="C570" s="31" t="s">
        <v>355</v>
      </c>
      <c r="D570" s="31" t="s">
        <v>156</v>
      </c>
      <c r="E570" s="31" t="s">
        <v>153</v>
      </c>
      <c r="F570" s="65" t="str">
        <f>LEFT(C570,1)</f>
        <v>А</v>
      </c>
      <c r="G570" s="65" t="str">
        <f>LEFT(D570,1)</f>
        <v>А</v>
      </c>
      <c r="H570" s="65" t="str">
        <f>LEFT(E570,1)</f>
        <v>В</v>
      </c>
      <c r="I570" s="72">
        <v>763107</v>
      </c>
      <c r="J570" s="66">
        <v>7</v>
      </c>
      <c r="K570" s="31" t="s">
        <v>356</v>
      </c>
      <c r="L570" s="67" t="s">
        <v>25</v>
      </c>
      <c r="M570" s="73">
        <v>4</v>
      </c>
      <c r="N570" s="73">
        <v>4</v>
      </c>
      <c r="O570" s="73">
        <v>1</v>
      </c>
      <c r="P570" s="73">
        <v>2.5</v>
      </c>
      <c r="Q570" s="73">
        <v>0</v>
      </c>
      <c r="R570" s="68"/>
      <c r="S570" s="68"/>
      <c r="T570" s="68"/>
      <c r="U570" s="68"/>
      <c r="V570" s="68"/>
      <c r="W570" s="69">
        <f>SUM(M570:V570)</f>
        <v>11.5</v>
      </c>
      <c r="X570" s="70">
        <v>27</v>
      </c>
      <c r="Y570" s="71">
        <f>W570/X570</f>
        <v>0.42592592592592593</v>
      </c>
      <c r="Z570" s="64" t="str">
        <f>IF(W570&gt;75%*X570,"Победитель",IF(W570&gt;50%*X570,"Призёр","Участник"))</f>
        <v>Участник</v>
      </c>
    </row>
    <row r="571" spans="1:26" x14ac:dyDescent="0.35">
      <c r="A571" s="64">
        <v>565</v>
      </c>
      <c r="B571" s="24" t="s">
        <v>35</v>
      </c>
      <c r="C571" s="24" t="s">
        <v>491</v>
      </c>
      <c r="D571" s="24" t="s">
        <v>99</v>
      </c>
      <c r="E571" s="24" t="s">
        <v>492</v>
      </c>
      <c r="F571" s="65" t="str">
        <f>LEFT(C571,1)</f>
        <v>З</v>
      </c>
      <c r="G571" s="65" t="str">
        <f>LEFT(D571,1)</f>
        <v>А</v>
      </c>
      <c r="H571" s="65" t="str">
        <f>LEFT(E571,1)</f>
        <v>А</v>
      </c>
      <c r="I571" s="24">
        <v>764204</v>
      </c>
      <c r="J571" s="66">
        <v>7</v>
      </c>
      <c r="K571" s="24" t="s">
        <v>493</v>
      </c>
      <c r="L571" s="67" t="s">
        <v>25</v>
      </c>
      <c r="M571" s="68">
        <v>0</v>
      </c>
      <c r="N571" s="68">
        <v>4</v>
      </c>
      <c r="O571" s="68">
        <v>2</v>
      </c>
      <c r="P571" s="68">
        <v>5.5</v>
      </c>
      <c r="Q571" s="68">
        <v>0</v>
      </c>
      <c r="R571" s="68"/>
      <c r="S571" s="68"/>
      <c r="T571" s="68"/>
      <c r="U571" s="68"/>
      <c r="V571" s="68"/>
      <c r="W571" s="69">
        <f>SUM(M571:V571)</f>
        <v>11.5</v>
      </c>
      <c r="X571" s="70">
        <v>27</v>
      </c>
      <c r="Y571" s="71">
        <f>W571/X571</f>
        <v>0.42592592592592593</v>
      </c>
      <c r="Z571" s="64" t="str">
        <f>IF(W571&gt;75%*X571,"Победитель",IF(W571&gt;50%*X571,"Призёр","Участник"))</f>
        <v>Участник</v>
      </c>
    </row>
    <row r="572" spans="1:26" x14ac:dyDescent="0.35">
      <c r="A572" s="64">
        <v>566</v>
      </c>
      <c r="B572" s="24" t="s">
        <v>8</v>
      </c>
      <c r="C572" s="24" t="s">
        <v>711</v>
      </c>
      <c r="D572" s="24" t="s">
        <v>128</v>
      </c>
      <c r="E572" s="24" t="s">
        <v>712</v>
      </c>
      <c r="F572" s="65" t="str">
        <f>LEFT(C572,1)</f>
        <v>К</v>
      </c>
      <c r="G572" s="65" t="str">
        <f>LEFT(D572,1)</f>
        <v>В</v>
      </c>
      <c r="H572" s="65" t="str">
        <f>LEFT(E572,1)</f>
        <v>Я</v>
      </c>
      <c r="I572" s="24">
        <v>764207</v>
      </c>
      <c r="J572" s="66">
        <v>7</v>
      </c>
      <c r="K572" s="24" t="s">
        <v>790</v>
      </c>
      <c r="L572" s="67" t="s">
        <v>25</v>
      </c>
      <c r="M572" s="68">
        <v>2</v>
      </c>
      <c r="N572" s="68">
        <v>5</v>
      </c>
      <c r="O572" s="68">
        <v>3.5</v>
      </c>
      <c r="P572" s="68">
        <v>1</v>
      </c>
      <c r="Q572" s="68">
        <v>0</v>
      </c>
      <c r="R572" s="68"/>
      <c r="S572" s="68"/>
      <c r="T572" s="68"/>
      <c r="U572" s="68"/>
      <c r="V572" s="68"/>
      <c r="W572" s="69">
        <f>SUM(M572:V572)</f>
        <v>11.5</v>
      </c>
      <c r="X572" s="70">
        <v>27</v>
      </c>
      <c r="Y572" s="71">
        <f>W572/X572</f>
        <v>0.42592592592592593</v>
      </c>
      <c r="Z572" s="64" t="str">
        <f>IF(W572&gt;75%*X572,"Победитель",IF(W572&gt;50%*X572,"Призёр","Участник"))</f>
        <v>Участник</v>
      </c>
    </row>
    <row r="573" spans="1:26" x14ac:dyDescent="0.35">
      <c r="A573" s="64">
        <v>567</v>
      </c>
      <c r="B573" s="24" t="s">
        <v>8</v>
      </c>
      <c r="C573" s="24" t="s">
        <v>1066</v>
      </c>
      <c r="D573" s="24" t="s">
        <v>416</v>
      </c>
      <c r="E573" s="24" t="s">
        <v>30</v>
      </c>
      <c r="F573" s="65" t="str">
        <f>LEFT(C573,1)</f>
        <v>Ю</v>
      </c>
      <c r="G573" s="65" t="str">
        <f>LEFT(D573,1)</f>
        <v>О</v>
      </c>
      <c r="H573" s="65" t="str">
        <f>LEFT(E573,1)</f>
        <v>С</v>
      </c>
      <c r="I573" s="31">
        <v>763113</v>
      </c>
      <c r="J573" s="66">
        <v>7</v>
      </c>
      <c r="K573" s="24" t="s">
        <v>779</v>
      </c>
      <c r="L573" s="67" t="s">
        <v>25</v>
      </c>
      <c r="M573" s="68">
        <v>0</v>
      </c>
      <c r="N573" s="68">
        <v>5</v>
      </c>
      <c r="O573" s="68">
        <v>4</v>
      </c>
      <c r="P573" s="68">
        <v>0</v>
      </c>
      <c r="Q573" s="68">
        <v>2.5</v>
      </c>
      <c r="R573" s="68"/>
      <c r="S573" s="68"/>
      <c r="T573" s="68"/>
      <c r="U573" s="68"/>
      <c r="V573" s="68"/>
      <c r="W573" s="69">
        <f>SUM(M573:V573)</f>
        <v>11.5</v>
      </c>
      <c r="X573" s="70">
        <v>27</v>
      </c>
      <c r="Y573" s="71">
        <f>W573/X573</f>
        <v>0.42592592592592593</v>
      </c>
      <c r="Z573" s="64" t="str">
        <f>IF(W573&gt;75%*X573,"Победитель",IF(W573&gt;50%*X573,"Призёр","Участник"))</f>
        <v>Участник</v>
      </c>
    </row>
    <row r="574" spans="1:26" x14ac:dyDescent="0.35">
      <c r="A574" s="64">
        <v>568</v>
      </c>
      <c r="B574" s="24" t="s">
        <v>8</v>
      </c>
      <c r="C574" s="24" t="s">
        <v>1131</v>
      </c>
      <c r="D574" s="24" t="s">
        <v>40</v>
      </c>
      <c r="E574" s="24" t="s">
        <v>30</v>
      </c>
      <c r="F574" s="65" t="str">
        <f>LEFT(C574,1)</f>
        <v>С</v>
      </c>
      <c r="G574" s="65" t="str">
        <f>LEFT(D574,1)</f>
        <v>А</v>
      </c>
      <c r="H574" s="65" t="str">
        <f>LEFT(E574,1)</f>
        <v>С</v>
      </c>
      <c r="I574" s="24">
        <v>763127</v>
      </c>
      <c r="J574" s="66">
        <v>7</v>
      </c>
      <c r="K574" s="24" t="s">
        <v>356</v>
      </c>
      <c r="L574" s="67" t="s">
        <v>25</v>
      </c>
      <c r="M574" s="68">
        <v>4</v>
      </c>
      <c r="N574" s="68">
        <v>4</v>
      </c>
      <c r="O574" s="68">
        <v>2</v>
      </c>
      <c r="P574" s="68">
        <v>1.5</v>
      </c>
      <c r="Q574" s="68">
        <v>0</v>
      </c>
      <c r="R574" s="68"/>
      <c r="S574" s="68"/>
      <c r="T574" s="68"/>
      <c r="U574" s="68"/>
      <c r="V574" s="68"/>
      <c r="W574" s="69">
        <f>SUM(M574:V574)</f>
        <v>11.5</v>
      </c>
      <c r="X574" s="70">
        <v>27</v>
      </c>
      <c r="Y574" s="71">
        <f>W574/X574</f>
        <v>0.42592592592592593</v>
      </c>
      <c r="Z574" s="64" t="str">
        <f>IF(W574&gt;75%*X574,"Победитель",IF(W574&gt;50%*X574,"Призёр","Участник"))</f>
        <v>Участник</v>
      </c>
    </row>
    <row r="575" spans="1:26" x14ac:dyDescent="0.35">
      <c r="A575" s="64">
        <v>569</v>
      </c>
      <c r="B575" s="24" t="s">
        <v>8</v>
      </c>
      <c r="C575" s="24" t="s">
        <v>1133</v>
      </c>
      <c r="D575" s="24" t="s">
        <v>641</v>
      </c>
      <c r="E575" s="24" t="s">
        <v>397</v>
      </c>
      <c r="F575" s="65" t="str">
        <f>LEFT(C575,1)</f>
        <v>Х</v>
      </c>
      <c r="G575" s="65" t="str">
        <f>LEFT(D575,1)</f>
        <v>П</v>
      </c>
      <c r="H575" s="65" t="str">
        <f>LEFT(E575,1)</f>
        <v>Н</v>
      </c>
      <c r="I575" s="24">
        <v>763127</v>
      </c>
      <c r="J575" s="66">
        <v>7</v>
      </c>
      <c r="K575" s="24" t="s">
        <v>783</v>
      </c>
      <c r="L575" s="67" t="s">
        <v>25</v>
      </c>
      <c r="M575" s="68">
        <v>2</v>
      </c>
      <c r="N575" s="68">
        <v>6</v>
      </c>
      <c r="O575" s="68">
        <v>1.5</v>
      </c>
      <c r="P575" s="68">
        <v>2</v>
      </c>
      <c r="Q575" s="68">
        <v>0</v>
      </c>
      <c r="R575" s="68"/>
      <c r="S575" s="68"/>
      <c r="T575" s="68"/>
      <c r="U575" s="68"/>
      <c r="V575" s="68"/>
      <c r="W575" s="69">
        <f>SUM(M575:V575)</f>
        <v>11.5</v>
      </c>
      <c r="X575" s="70">
        <v>27</v>
      </c>
      <c r="Y575" s="71">
        <f>W575/X575</f>
        <v>0.42592592592592593</v>
      </c>
      <c r="Z575" s="64" t="str">
        <f>IF(W575&gt;75%*X575,"Победитель",IF(W575&gt;50%*X575,"Призёр","Участник"))</f>
        <v>Участник</v>
      </c>
    </row>
    <row r="576" spans="1:26" x14ac:dyDescent="0.35">
      <c r="A576" s="64">
        <v>570</v>
      </c>
      <c r="B576" s="24" t="s">
        <v>35</v>
      </c>
      <c r="C576" s="24" t="s">
        <v>1451</v>
      </c>
      <c r="D576" s="24" t="s">
        <v>85</v>
      </c>
      <c r="E576" s="24" t="s">
        <v>1452</v>
      </c>
      <c r="F576" s="65" t="str">
        <f>LEFT(C576,1)</f>
        <v>Ж</v>
      </c>
      <c r="G576" s="65" t="str">
        <f>LEFT(D576,1)</f>
        <v>И</v>
      </c>
      <c r="H576" s="65" t="str">
        <f>LEFT(E576,1)</f>
        <v>В</v>
      </c>
      <c r="I576" s="24">
        <v>764206</v>
      </c>
      <c r="J576" s="66">
        <v>7</v>
      </c>
      <c r="K576" s="24" t="s">
        <v>1453</v>
      </c>
      <c r="L576" s="67" t="s">
        <v>25</v>
      </c>
      <c r="M576" s="68">
        <v>2</v>
      </c>
      <c r="N576" s="68">
        <v>5</v>
      </c>
      <c r="O576" s="68">
        <v>1.5</v>
      </c>
      <c r="P576" s="68">
        <v>2</v>
      </c>
      <c r="Q576" s="68">
        <v>1</v>
      </c>
      <c r="R576" s="68"/>
      <c r="S576" s="68"/>
      <c r="T576" s="68"/>
      <c r="U576" s="68"/>
      <c r="V576" s="68"/>
      <c r="W576" s="69">
        <f>SUM(M576:V576)</f>
        <v>11.5</v>
      </c>
      <c r="X576" s="70">
        <v>27</v>
      </c>
      <c r="Y576" s="71">
        <f>W576/X576</f>
        <v>0.42592592592592593</v>
      </c>
      <c r="Z576" s="64" t="str">
        <f>IF(W576&gt;75%*X576,"Победитель",IF(W576&gt;50%*X576,"Призёр","Участник"))</f>
        <v>Участник</v>
      </c>
    </row>
    <row r="577" spans="1:26" x14ac:dyDescent="0.35">
      <c r="A577" s="64">
        <v>571</v>
      </c>
      <c r="B577" s="24" t="s">
        <v>35</v>
      </c>
      <c r="C577" s="24" t="s">
        <v>1472</v>
      </c>
      <c r="D577" s="24" t="s">
        <v>248</v>
      </c>
      <c r="E577" s="24" t="s">
        <v>169</v>
      </c>
      <c r="F577" s="65" t="str">
        <f>LEFT(C577,1)</f>
        <v>К</v>
      </c>
      <c r="G577" s="65" t="str">
        <f>LEFT(D577,1)</f>
        <v>И</v>
      </c>
      <c r="H577" s="65" t="str">
        <f>LEFT(E577,1)</f>
        <v>С</v>
      </c>
      <c r="I577" s="24">
        <v>764206</v>
      </c>
      <c r="J577" s="66">
        <v>7</v>
      </c>
      <c r="K577" s="24" t="s">
        <v>1473</v>
      </c>
      <c r="L577" s="67" t="s">
        <v>25</v>
      </c>
      <c r="M577" s="68">
        <v>4</v>
      </c>
      <c r="N577" s="68">
        <v>5</v>
      </c>
      <c r="O577" s="68">
        <v>0.5</v>
      </c>
      <c r="P577" s="68">
        <v>2</v>
      </c>
      <c r="Q577" s="68">
        <v>0</v>
      </c>
      <c r="R577" s="68"/>
      <c r="S577" s="68"/>
      <c r="T577" s="68"/>
      <c r="U577" s="68"/>
      <c r="V577" s="68"/>
      <c r="W577" s="69">
        <f>SUM(M577:V577)</f>
        <v>11.5</v>
      </c>
      <c r="X577" s="70">
        <v>27</v>
      </c>
      <c r="Y577" s="71">
        <f>W577/X577</f>
        <v>0.42592592592592593</v>
      </c>
      <c r="Z577" s="64" t="str">
        <f>IF(W577&gt;75%*X577,"Победитель",IF(W577&gt;50%*X577,"Призёр","Участник"))</f>
        <v>Участник</v>
      </c>
    </row>
    <row r="578" spans="1:26" x14ac:dyDescent="0.35">
      <c r="A578" s="64">
        <v>572</v>
      </c>
      <c r="B578" s="24" t="s">
        <v>8</v>
      </c>
      <c r="C578" s="24" t="s">
        <v>1534</v>
      </c>
      <c r="D578" s="24" t="s">
        <v>145</v>
      </c>
      <c r="E578" s="24" t="s">
        <v>227</v>
      </c>
      <c r="F578" s="65" t="str">
        <f>LEFT(C578,1)</f>
        <v>Е</v>
      </c>
      <c r="G578" s="65" t="str">
        <f>LEFT(D578,1)</f>
        <v>К</v>
      </c>
      <c r="H578" s="65" t="str">
        <f>LEFT(E578,1)</f>
        <v>В</v>
      </c>
      <c r="I578" s="24">
        <v>761301</v>
      </c>
      <c r="J578" s="66">
        <v>7</v>
      </c>
      <c r="K578" s="24" t="s">
        <v>785</v>
      </c>
      <c r="L578" s="67" t="s">
        <v>25</v>
      </c>
      <c r="M578" s="68">
        <v>2</v>
      </c>
      <c r="N578" s="68">
        <v>3</v>
      </c>
      <c r="O578" s="68">
        <v>2.5</v>
      </c>
      <c r="P578" s="68">
        <v>4</v>
      </c>
      <c r="Q578" s="68">
        <v>0</v>
      </c>
      <c r="R578" s="68"/>
      <c r="S578" s="68"/>
      <c r="T578" s="68"/>
      <c r="U578" s="68"/>
      <c r="V578" s="68"/>
      <c r="W578" s="69">
        <f>SUM(M578:V578)</f>
        <v>11.5</v>
      </c>
      <c r="X578" s="70">
        <v>27</v>
      </c>
      <c r="Y578" s="71">
        <f>W578/X578</f>
        <v>0.42592592592592593</v>
      </c>
      <c r="Z578" s="64" t="str">
        <f>IF(W578&gt;75%*X578,"Победитель",IF(W578&gt;50%*X578,"Призёр","Участник"))</f>
        <v>Участник</v>
      </c>
    </row>
    <row r="579" spans="1:26" x14ac:dyDescent="0.35">
      <c r="A579" s="64">
        <v>573</v>
      </c>
      <c r="B579" s="24" t="s">
        <v>35</v>
      </c>
      <c r="C579" s="24" t="s">
        <v>499</v>
      </c>
      <c r="D579" s="24" t="s">
        <v>478</v>
      </c>
      <c r="E579" s="24" t="s">
        <v>500</v>
      </c>
      <c r="F579" s="65" t="str">
        <f>LEFT(C579,1)</f>
        <v>М</v>
      </c>
      <c r="G579" s="65" t="str">
        <f>LEFT(D579,1)</f>
        <v>М</v>
      </c>
      <c r="H579" s="65" t="str">
        <f>LEFT(E579,1)</f>
        <v>И</v>
      </c>
      <c r="I579" s="24">
        <v>764204</v>
      </c>
      <c r="J579" s="66">
        <v>7</v>
      </c>
      <c r="K579" s="24" t="s">
        <v>501</v>
      </c>
      <c r="L579" s="67" t="s">
        <v>25</v>
      </c>
      <c r="M579" s="68">
        <v>0</v>
      </c>
      <c r="N579" s="68">
        <v>5</v>
      </c>
      <c r="O579" s="68">
        <v>2.5</v>
      </c>
      <c r="P579" s="68">
        <v>3.5</v>
      </c>
      <c r="Q579" s="68">
        <v>0</v>
      </c>
      <c r="R579" s="68"/>
      <c r="S579" s="68"/>
      <c r="T579" s="68"/>
      <c r="U579" s="68"/>
      <c r="V579" s="68"/>
      <c r="W579" s="69">
        <f>SUM(M579:V579)</f>
        <v>11</v>
      </c>
      <c r="X579" s="70">
        <v>27</v>
      </c>
      <c r="Y579" s="71">
        <f>W579/X579</f>
        <v>0.40740740740740738</v>
      </c>
      <c r="Z579" s="64" t="str">
        <f>IF(W579&gt;75%*X579,"Победитель",IF(W579&gt;50%*X579,"Призёр","Участник"))</f>
        <v>Участник</v>
      </c>
    </row>
    <row r="580" spans="1:26" x14ac:dyDescent="0.35">
      <c r="A580" s="64">
        <v>574</v>
      </c>
      <c r="B580" s="24" t="s">
        <v>8</v>
      </c>
      <c r="C580" s="24" t="s">
        <v>788</v>
      </c>
      <c r="D580" s="24" t="s">
        <v>66</v>
      </c>
      <c r="E580" s="24" t="s">
        <v>514</v>
      </c>
      <c r="F580" s="65" t="str">
        <f>LEFT(C580,1)</f>
        <v>С</v>
      </c>
      <c r="G580" s="65" t="str">
        <f>LEFT(D580,1)</f>
        <v>О</v>
      </c>
      <c r="H580" s="65" t="str">
        <f>LEFT(E580,1)</f>
        <v>Д</v>
      </c>
      <c r="I580" s="24">
        <v>764207</v>
      </c>
      <c r="J580" s="66">
        <v>7</v>
      </c>
      <c r="K580" s="24" t="s">
        <v>789</v>
      </c>
      <c r="L580" s="67" t="s">
        <v>25</v>
      </c>
      <c r="M580" s="68">
        <v>2</v>
      </c>
      <c r="N580" s="68">
        <v>4</v>
      </c>
      <c r="O580" s="68">
        <v>5</v>
      </c>
      <c r="P580" s="68">
        <v>0</v>
      </c>
      <c r="Q580" s="68">
        <v>0</v>
      </c>
      <c r="R580" s="68"/>
      <c r="S580" s="68"/>
      <c r="T580" s="68"/>
      <c r="U580" s="68"/>
      <c r="V580" s="68"/>
      <c r="W580" s="69">
        <f>SUM(M580:V580)</f>
        <v>11</v>
      </c>
      <c r="X580" s="70">
        <v>27</v>
      </c>
      <c r="Y580" s="71">
        <f>W580/X580</f>
        <v>0.40740740740740738</v>
      </c>
      <c r="Z580" s="64" t="str">
        <f>IF(W580&gt;75%*X580,"Победитель",IF(W580&gt;50%*X580,"Призёр","Участник"))</f>
        <v>Участник</v>
      </c>
    </row>
    <row r="581" spans="1:26" x14ac:dyDescent="0.35">
      <c r="A581" s="64">
        <v>575</v>
      </c>
      <c r="B581" s="24" t="s">
        <v>35</v>
      </c>
      <c r="C581" s="24" t="s">
        <v>799</v>
      </c>
      <c r="D581" s="24" t="s">
        <v>76</v>
      </c>
      <c r="E581" s="24" t="s">
        <v>377</v>
      </c>
      <c r="F581" s="65" t="str">
        <f>LEFT(C581,1)</f>
        <v>Т</v>
      </c>
      <c r="G581" s="65" t="str">
        <f>LEFT(D581,1)</f>
        <v>Д</v>
      </c>
      <c r="H581" s="65" t="str">
        <f>LEFT(E581,1)</f>
        <v>Р</v>
      </c>
      <c r="I581" s="24">
        <v>764207</v>
      </c>
      <c r="J581" s="66">
        <v>7</v>
      </c>
      <c r="K581" s="24" t="s">
        <v>800</v>
      </c>
      <c r="L581" s="67" t="s">
        <v>25</v>
      </c>
      <c r="M581" s="68">
        <v>2</v>
      </c>
      <c r="N581" s="68">
        <v>5</v>
      </c>
      <c r="O581" s="68">
        <v>2.5</v>
      </c>
      <c r="P581" s="68">
        <v>1.5</v>
      </c>
      <c r="Q581" s="68">
        <v>0</v>
      </c>
      <c r="R581" s="68"/>
      <c r="S581" s="68"/>
      <c r="T581" s="68"/>
      <c r="U581" s="68"/>
      <c r="V581" s="68"/>
      <c r="W581" s="69">
        <f>SUM(M581:V581)</f>
        <v>11</v>
      </c>
      <c r="X581" s="70">
        <v>27</v>
      </c>
      <c r="Y581" s="71">
        <f>W581/X581</f>
        <v>0.40740740740740738</v>
      </c>
      <c r="Z581" s="64" t="str">
        <f>IF(W581&gt;75%*X581,"Победитель",IF(W581&gt;50%*X581,"Призёр","Участник"))</f>
        <v>Участник</v>
      </c>
    </row>
    <row r="582" spans="1:26" x14ac:dyDescent="0.35">
      <c r="A582" s="64">
        <v>576</v>
      </c>
      <c r="B582" s="24" t="s">
        <v>8</v>
      </c>
      <c r="C582" s="24" t="s">
        <v>914</v>
      </c>
      <c r="D582" s="24" t="s">
        <v>416</v>
      </c>
      <c r="E582" s="24" t="s">
        <v>17</v>
      </c>
      <c r="F582" s="65" t="str">
        <f>LEFT(C582,1)</f>
        <v>С</v>
      </c>
      <c r="G582" s="65" t="str">
        <f>LEFT(D582,1)</f>
        <v>О</v>
      </c>
      <c r="H582" s="65" t="str">
        <f>LEFT(E582,1)</f>
        <v>В</v>
      </c>
      <c r="I582" s="72">
        <v>763117</v>
      </c>
      <c r="J582" s="66">
        <v>7</v>
      </c>
      <c r="K582" s="24" t="s">
        <v>356</v>
      </c>
      <c r="L582" s="67" t="s">
        <v>25</v>
      </c>
      <c r="M582" s="73">
        <v>0</v>
      </c>
      <c r="N582" s="73">
        <v>5</v>
      </c>
      <c r="O582" s="73">
        <v>3</v>
      </c>
      <c r="P582" s="73">
        <v>2</v>
      </c>
      <c r="Q582" s="73">
        <v>1</v>
      </c>
      <c r="R582" s="73"/>
      <c r="S582" s="73"/>
      <c r="T582" s="73"/>
      <c r="U582" s="73"/>
      <c r="V582" s="73"/>
      <c r="W582" s="69">
        <f>SUM(M582:V582)</f>
        <v>11</v>
      </c>
      <c r="X582" s="70">
        <v>27</v>
      </c>
      <c r="Y582" s="71">
        <f>W582/X582</f>
        <v>0.40740740740740738</v>
      </c>
      <c r="Z582" s="64" t="str">
        <f>IF(W582&gt;75%*X582,"Победитель",IF(W582&gt;50%*X582,"Призёр","Участник"))</f>
        <v>Участник</v>
      </c>
    </row>
    <row r="583" spans="1:26" x14ac:dyDescent="0.35">
      <c r="A583" s="64">
        <v>577</v>
      </c>
      <c r="B583" s="24" t="s">
        <v>8</v>
      </c>
      <c r="C583" s="24" t="s">
        <v>1065</v>
      </c>
      <c r="D583" s="24" t="s">
        <v>51</v>
      </c>
      <c r="E583" s="24" t="s">
        <v>288</v>
      </c>
      <c r="F583" s="65" t="str">
        <f>LEFT(C583,1)</f>
        <v>Ш</v>
      </c>
      <c r="G583" s="65" t="str">
        <f>LEFT(D583,1)</f>
        <v>Д</v>
      </c>
      <c r="H583" s="65" t="str">
        <f>LEFT(E583,1)</f>
        <v>А</v>
      </c>
      <c r="I583" s="31">
        <v>763113</v>
      </c>
      <c r="J583" s="66">
        <v>7</v>
      </c>
      <c r="K583" s="24" t="s">
        <v>789</v>
      </c>
      <c r="L583" s="67" t="s">
        <v>25</v>
      </c>
      <c r="M583" s="68">
        <v>4</v>
      </c>
      <c r="N583" s="68">
        <v>5</v>
      </c>
      <c r="O583" s="68">
        <v>2</v>
      </c>
      <c r="P583" s="68">
        <v>0</v>
      </c>
      <c r="Q583" s="68">
        <v>0</v>
      </c>
      <c r="R583" s="68"/>
      <c r="S583" s="68"/>
      <c r="T583" s="68"/>
      <c r="U583" s="68"/>
      <c r="V583" s="68"/>
      <c r="W583" s="69">
        <f>SUM(M583:V583)</f>
        <v>11</v>
      </c>
      <c r="X583" s="70">
        <v>27</v>
      </c>
      <c r="Y583" s="71">
        <f>W583/X583</f>
        <v>0.40740740740740738</v>
      </c>
      <c r="Z583" s="64" t="str">
        <f>IF(W583&gt;75%*X583,"Победитель",IF(W583&gt;50%*X583,"Призёр","Участник"))</f>
        <v>Участник</v>
      </c>
    </row>
    <row r="584" spans="1:26" x14ac:dyDescent="0.35">
      <c r="A584" s="64">
        <v>578</v>
      </c>
      <c r="B584" s="24" t="s">
        <v>35</v>
      </c>
      <c r="C584" s="24" t="s">
        <v>1537</v>
      </c>
      <c r="D584" s="24" t="s">
        <v>1538</v>
      </c>
      <c r="E584" s="24" t="s">
        <v>153</v>
      </c>
      <c r="F584" s="65" t="str">
        <f>LEFT(C584,1)</f>
        <v>П</v>
      </c>
      <c r="G584" s="65" t="str">
        <f>LEFT(D584,1)</f>
        <v>Т</v>
      </c>
      <c r="H584" s="65" t="str">
        <f>LEFT(E584,1)</f>
        <v>В</v>
      </c>
      <c r="I584" s="24">
        <v>761301</v>
      </c>
      <c r="J584" s="66">
        <v>7</v>
      </c>
      <c r="K584" s="24" t="s">
        <v>802</v>
      </c>
      <c r="L584" s="67" t="s">
        <v>25</v>
      </c>
      <c r="M584" s="68">
        <v>0</v>
      </c>
      <c r="N584" s="68">
        <v>5</v>
      </c>
      <c r="O584" s="68">
        <v>1.5</v>
      </c>
      <c r="P584" s="68">
        <v>4.5</v>
      </c>
      <c r="Q584" s="68">
        <v>0</v>
      </c>
      <c r="R584" s="68"/>
      <c r="S584" s="68"/>
      <c r="T584" s="68"/>
      <c r="U584" s="68"/>
      <c r="V584" s="68"/>
      <c r="W584" s="69">
        <f>SUM(M584:V584)</f>
        <v>11</v>
      </c>
      <c r="X584" s="70">
        <v>27</v>
      </c>
      <c r="Y584" s="71">
        <f>W584/X584</f>
        <v>0.40740740740740738</v>
      </c>
      <c r="Z584" s="64" t="str">
        <f>IF(W584&gt;75%*X584,"Победитель",IF(W584&gt;50%*X584,"Призёр","Участник"))</f>
        <v>Участник</v>
      </c>
    </row>
    <row r="585" spans="1:26" x14ac:dyDescent="0.35">
      <c r="A585" s="64">
        <v>579</v>
      </c>
      <c r="B585" s="24" t="s">
        <v>8</v>
      </c>
      <c r="C585" s="24" t="s">
        <v>502</v>
      </c>
      <c r="D585" s="24" t="s">
        <v>258</v>
      </c>
      <c r="E585" s="24" t="s">
        <v>288</v>
      </c>
      <c r="F585" s="65" t="str">
        <f>LEFT(C585,1)</f>
        <v>В</v>
      </c>
      <c r="G585" s="65" t="str">
        <f>LEFT(D585,1)</f>
        <v>К</v>
      </c>
      <c r="H585" s="65" t="str">
        <f>LEFT(E585,1)</f>
        <v>А</v>
      </c>
      <c r="I585" s="24">
        <v>764204</v>
      </c>
      <c r="J585" s="66">
        <v>7</v>
      </c>
      <c r="K585" s="24" t="s">
        <v>503</v>
      </c>
      <c r="L585" s="67" t="s">
        <v>25</v>
      </c>
      <c r="M585" s="68">
        <v>4</v>
      </c>
      <c r="N585" s="68">
        <v>5</v>
      </c>
      <c r="O585" s="68">
        <v>1.5</v>
      </c>
      <c r="P585" s="68">
        <v>0</v>
      </c>
      <c r="Q585" s="68">
        <v>0</v>
      </c>
      <c r="R585" s="68"/>
      <c r="S585" s="68"/>
      <c r="T585" s="68"/>
      <c r="U585" s="68"/>
      <c r="V585" s="68"/>
      <c r="W585" s="69">
        <f>SUM(M585:V585)</f>
        <v>10.5</v>
      </c>
      <c r="X585" s="70">
        <v>27</v>
      </c>
      <c r="Y585" s="71">
        <f>W585/X585</f>
        <v>0.3888888888888889</v>
      </c>
      <c r="Z585" s="64" t="str">
        <f>IF(W585&gt;75%*X585,"Победитель",IF(W585&gt;50%*X585,"Призёр","Участник"))</f>
        <v>Участник</v>
      </c>
    </row>
    <row r="586" spans="1:26" x14ac:dyDescent="0.35">
      <c r="A586" s="64">
        <v>580</v>
      </c>
      <c r="B586" s="24" t="s">
        <v>8</v>
      </c>
      <c r="C586" s="24" t="s">
        <v>511</v>
      </c>
      <c r="D586" s="24" t="s">
        <v>210</v>
      </c>
      <c r="E586" s="24" t="s">
        <v>73</v>
      </c>
      <c r="F586" s="65" t="str">
        <f>LEFT(C586,1)</f>
        <v>М</v>
      </c>
      <c r="G586" s="65" t="str">
        <f>LEFT(D586,1)</f>
        <v>К</v>
      </c>
      <c r="H586" s="65" t="str">
        <f>LEFT(E586,1)</f>
        <v>А</v>
      </c>
      <c r="I586" s="24">
        <v>764204</v>
      </c>
      <c r="J586" s="66">
        <v>7</v>
      </c>
      <c r="K586" s="24" t="s">
        <v>512</v>
      </c>
      <c r="L586" s="67" t="s">
        <v>25</v>
      </c>
      <c r="M586" s="68">
        <v>0</v>
      </c>
      <c r="N586" s="68">
        <v>4</v>
      </c>
      <c r="O586" s="68">
        <v>3.5</v>
      </c>
      <c r="P586" s="68">
        <v>3</v>
      </c>
      <c r="Q586" s="68">
        <v>0</v>
      </c>
      <c r="R586" s="68"/>
      <c r="S586" s="68"/>
      <c r="T586" s="68"/>
      <c r="U586" s="68"/>
      <c r="V586" s="68"/>
      <c r="W586" s="69">
        <f>SUM(M586:V586)</f>
        <v>10.5</v>
      </c>
      <c r="X586" s="70">
        <v>27</v>
      </c>
      <c r="Y586" s="71">
        <f>W586/X586</f>
        <v>0.3888888888888889</v>
      </c>
      <c r="Z586" s="64" t="str">
        <f>IF(W586&gt;75%*X586,"Победитель",IF(W586&gt;50%*X586,"Призёр","Участник"))</f>
        <v>Участник</v>
      </c>
    </row>
    <row r="587" spans="1:26" x14ac:dyDescent="0.35">
      <c r="A587" s="64">
        <v>581</v>
      </c>
      <c r="B587" s="24" t="s">
        <v>8</v>
      </c>
      <c r="C587" s="24" t="s">
        <v>1084</v>
      </c>
      <c r="D587" s="24" t="s">
        <v>291</v>
      </c>
      <c r="E587" s="24" t="s">
        <v>30</v>
      </c>
      <c r="F587" s="65" t="str">
        <f>LEFT(C587,1)</f>
        <v>С</v>
      </c>
      <c r="G587" s="65" t="str">
        <f>LEFT(D587,1)</f>
        <v>Е</v>
      </c>
      <c r="H587" s="65" t="str">
        <f>LEFT(E587,1)</f>
        <v>С</v>
      </c>
      <c r="I587" s="24">
        <v>763121</v>
      </c>
      <c r="J587" s="66">
        <v>7</v>
      </c>
      <c r="K587" s="24" t="s">
        <v>779</v>
      </c>
      <c r="L587" s="67" t="s">
        <v>25</v>
      </c>
      <c r="M587" s="68">
        <v>0</v>
      </c>
      <c r="N587" s="68">
        <v>5</v>
      </c>
      <c r="O587" s="68">
        <v>3</v>
      </c>
      <c r="P587" s="68">
        <v>2.5</v>
      </c>
      <c r="Q587" s="68">
        <v>0</v>
      </c>
      <c r="R587" s="68"/>
      <c r="S587" s="68"/>
      <c r="T587" s="68"/>
      <c r="U587" s="68"/>
      <c r="V587" s="68"/>
      <c r="W587" s="69">
        <f>SUM(M587:V587)</f>
        <v>10.5</v>
      </c>
      <c r="X587" s="70">
        <v>27</v>
      </c>
      <c r="Y587" s="71">
        <f>W587/X587</f>
        <v>0.3888888888888889</v>
      </c>
      <c r="Z587" s="64" t="str">
        <f>IF(W587&gt;75%*X587,"Победитель",IF(W587&gt;50%*X587,"Призёр","Участник"))</f>
        <v>Участник</v>
      </c>
    </row>
    <row r="588" spans="1:26" x14ac:dyDescent="0.35">
      <c r="A588" s="64">
        <v>582</v>
      </c>
      <c r="B588" s="24" t="s">
        <v>8</v>
      </c>
      <c r="C588" s="24" t="s">
        <v>728</v>
      </c>
      <c r="D588" s="24" t="s">
        <v>258</v>
      </c>
      <c r="E588" s="24" t="s">
        <v>30</v>
      </c>
      <c r="F588" s="65" t="str">
        <f>LEFT(C588,1)</f>
        <v>Н</v>
      </c>
      <c r="G588" s="65" t="str">
        <f>LEFT(D588,1)</f>
        <v>К</v>
      </c>
      <c r="H588" s="65" t="str">
        <f>LEFT(E588,1)</f>
        <v>С</v>
      </c>
      <c r="I588" s="24">
        <v>763121</v>
      </c>
      <c r="J588" s="66">
        <v>7</v>
      </c>
      <c r="K588" s="24" t="s">
        <v>781</v>
      </c>
      <c r="L588" s="67" t="s">
        <v>25</v>
      </c>
      <c r="M588" s="68">
        <v>2</v>
      </c>
      <c r="N588" s="68">
        <v>5</v>
      </c>
      <c r="O588" s="68">
        <v>3.5</v>
      </c>
      <c r="P588" s="68">
        <v>0</v>
      </c>
      <c r="Q588" s="68">
        <v>0</v>
      </c>
      <c r="R588" s="68"/>
      <c r="S588" s="68"/>
      <c r="T588" s="68"/>
      <c r="U588" s="68"/>
      <c r="V588" s="68"/>
      <c r="W588" s="69">
        <f>SUM(M588:V588)</f>
        <v>10.5</v>
      </c>
      <c r="X588" s="70">
        <v>27</v>
      </c>
      <c r="Y588" s="71">
        <f>W588/X588</f>
        <v>0.3888888888888889</v>
      </c>
      <c r="Z588" s="64" t="str">
        <f>IF(W588&gt;75%*X588,"Победитель",IF(W588&gt;50%*X588,"Призёр","Участник"))</f>
        <v>Участник</v>
      </c>
    </row>
    <row r="589" spans="1:26" x14ac:dyDescent="0.35">
      <c r="A589" s="64">
        <v>583</v>
      </c>
      <c r="B589" s="24" t="s">
        <v>8</v>
      </c>
      <c r="C589" s="24" t="s">
        <v>1088</v>
      </c>
      <c r="D589" s="24" t="s">
        <v>207</v>
      </c>
      <c r="E589" s="24" t="s">
        <v>1089</v>
      </c>
      <c r="F589" s="65" t="str">
        <f>LEFT(C589,1)</f>
        <v>Б</v>
      </c>
      <c r="G589" s="65" t="str">
        <f>LEFT(D589,1)</f>
        <v>А</v>
      </c>
      <c r="H589" s="65" t="str">
        <f>LEFT(E589,1)</f>
        <v>А</v>
      </c>
      <c r="I589" s="72">
        <v>766105</v>
      </c>
      <c r="J589" s="66">
        <v>7</v>
      </c>
      <c r="K589" s="24" t="s">
        <v>356</v>
      </c>
      <c r="L589" s="67" t="s">
        <v>25</v>
      </c>
      <c r="M589" s="73">
        <v>3</v>
      </c>
      <c r="N589" s="73">
        <v>5</v>
      </c>
      <c r="O589" s="73">
        <v>1.5</v>
      </c>
      <c r="P589" s="73">
        <v>0</v>
      </c>
      <c r="Q589" s="73">
        <v>1</v>
      </c>
      <c r="R589" s="73"/>
      <c r="S589" s="73"/>
      <c r="T589" s="73"/>
      <c r="U589" s="73"/>
      <c r="V589" s="73"/>
      <c r="W589" s="69">
        <f>SUM(M589:V589)</f>
        <v>10.5</v>
      </c>
      <c r="X589" s="70">
        <v>27</v>
      </c>
      <c r="Y589" s="71">
        <f>W589/X589</f>
        <v>0.3888888888888889</v>
      </c>
      <c r="Z589" s="64" t="str">
        <f>IF(W589&gt;75%*X589,"Победитель",IF(W589&gt;50%*X589,"Призёр","Участник"))</f>
        <v>Участник</v>
      </c>
    </row>
    <row r="590" spans="1:26" x14ac:dyDescent="0.35">
      <c r="A590" s="64">
        <v>584</v>
      </c>
      <c r="B590" s="24" t="s">
        <v>8</v>
      </c>
      <c r="C590" s="24" t="s">
        <v>1128</v>
      </c>
      <c r="D590" s="24" t="s">
        <v>337</v>
      </c>
      <c r="E590" s="24" t="s">
        <v>1129</v>
      </c>
      <c r="F590" s="65" t="str">
        <f>LEFT(C590,1)</f>
        <v>Т</v>
      </c>
      <c r="G590" s="65" t="str">
        <f>LEFT(D590,1)</f>
        <v>В</v>
      </c>
      <c r="H590" s="65" t="str">
        <f>LEFT(E590,1)</f>
        <v>Я</v>
      </c>
      <c r="I590" s="24">
        <v>763127</v>
      </c>
      <c r="J590" s="66">
        <v>7</v>
      </c>
      <c r="K590" s="24" t="s">
        <v>779</v>
      </c>
      <c r="L590" s="67" t="s">
        <v>25</v>
      </c>
      <c r="M590" s="68">
        <v>2</v>
      </c>
      <c r="N590" s="68">
        <v>6</v>
      </c>
      <c r="O590" s="68">
        <v>1.5</v>
      </c>
      <c r="P590" s="68">
        <v>1</v>
      </c>
      <c r="Q590" s="68">
        <v>0</v>
      </c>
      <c r="R590" s="68"/>
      <c r="S590" s="68"/>
      <c r="T590" s="68"/>
      <c r="U590" s="68"/>
      <c r="V590" s="68"/>
      <c r="W590" s="69">
        <f>SUM(M590:V590)</f>
        <v>10.5</v>
      </c>
      <c r="X590" s="70">
        <v>27</v>
      </c>
      <c r="Y590" s="71">
        <f>W590/X590</f>
        <v>0.3888888888888889</v>
      </c>
      <c r="Z590" s="64" t="str">
        <f>IF(W590&gt;75%*X590,"Победитель",IF(W590&gt;50%*X590,"Призёр","Участник"))</f>
        <v>Участник</v>
      </c>
    </row>
    <row r="591" spans="1:26" x14ac:dyDescent="0.35">
      <c r="A591" s="64">
        <v>585</v>
      </c>
      <c r="B591" s="24" t="s">
        <v>8</v>
      </c>
      <c r="C591" s="24" t="s">
        <v>237</v>
      </c>
      <c r="D591" s="24" t="s">
        <v>174</v>
      </c>
      <c r="E591" s="24" t="s">
        <v>129</v>
      </c>
      <c r="F591" s="65" t="str">
        <f>LEFT(C591,1)</f>
        <v>Л</v>
      </c>
      <c r="G591" s="65" t="str">
        <f>LEFT(D591,1)</f>
        <v>А</v>
      </c>
      <c r="H591" s="65" t="str">
        <f>LEFT(E591,1)</f>
        <v>М</v>
      </c>
      <c r="I591" s="72">
        <v>761213</v>
      </c>
      <c r="J591" s="66">
        <v>7</v>
      </c>
      <c r="K591" s="72" t="s">
        <v>238</v>
      </c>
      <c r="L591" s="67" t="s">
        <v>25</v>
      </c>
      <c r="M591" s="68">
        <v>0</v>
      </c>
      <c r="N591" s="68">
        <v>5</v>
      </c>
      <c r="O591" s="68">
        <v>1.5</v>
      </c>
      <c r="P591" s="68">
        <v>3.5</v>
      </c>
      <c r="Q591" s="68">
        <v>0</v>
      </c>
      <c r="R591" s="68"/>
      <c r="S591" s="68"/>
      <c r="T591" s="68"/>
      <c r="U591" s="68"/>
      <c r="V591" s="68"/>
      <c r="W591" s="69">
        <f>SUM(M591:V591)</f>
        <v>10</v>
      </c>
      <c r="X591" s="70">
        <v>27</v>
      </c>
      <c r="Y591" s="71">
        <f>W591/X591</f>
        <v>0.37037037037037035</v>
      </c>
      <c r="Z591" s="64" t="str">
        <f>IF(W591&gt;75%*X591,"Победитель",IF(W591&gt;50%*X591,"Призёр","Участник"))</f>
        <v>Участник</v>
      </c>
    </row>
    <row r="592" spans="1:26" x14ac:dyDescent="0.35">
      <c r="A592" s="64">
        <v>586</v>
      </c>
      <c r="B592" s="24" t="s">
        <v>35</v>
      </c>
      <c r="C592" s="24" t="s">
        <v>1132</v>
      </c>
      <c r="D592" s="24" t="s">
        <v>852</v>
      </c>
      <c r="E592" s="24" t="s">
        <v>63</v>
      </c>
      <c r="F592" s="65" t="str">
        <f>LEFT(C592,1)</f>
        <v>Ф</v>
      </c>
      <c r="G592" s="65" t="str">
        <f>LEFT(D592,1)</f>
        <v>А</v>
      </c>
      <c r="H592" s="65" t="str">
        <f>LEFT(E592,1)</f>
        <v>Н</v>
      </c>
      <c r="I592" s="24">
        <v>763127</v>
      </c>
      <c r="J592" s="66">
        <v>7</v>
      </c>
      <c r="K592" s="24" t="s">
        <v>781</v>
      </c>
      <c r="L592" s="67" t="s">
        <v>25</v>
      </c>
      <c r="M592" s="68">
        <v>2</v>
      </c>
      <c r="N592" s="68">
        <v>4</v>
      </c>
      <c r="O592" s="68">
        <v>1.5</v>
      </c>
      <c r="P592" s="68">
        <v>2.5</v>
      </c>
      <c r="Q592" s="68">
        <v>0</v>
      </c>
      <c r="R592" s="68"/>
      <c r="S592" s="68"/>
      <c r="T592" s="68"/>
      <c r="U592" s="68"/>
      <c r="V592" s="68"/>
      <c r="W592" s="69">
        <f>SUM(M592:V592)</f>
        <v>10</v>
      </c>
      <c r="X592" s="70">
        <v>27</v>
      </c>
      <c r="Y592" s="71">
        <f>W592/X592</f>
        <v>0.37037037037037035</v>
      </c>
      <c r="Z592" s="64" t="str">
        <f>IF(W592&gt;75%*X592,"Победитель",IF(W592&gt;50%*X592,"Призёр","Участник"))</f>
        <v>Участник</v>
      </c>
    </row>
    <row r="593" spans="1:26" x14ac:dyDescent="0.35">
      <c r="A593" s="64">
        <v>587</v>
      </c>
      <c r="B593" s="24" t="s">
        <v>8</v>
      </c>
      <c r="C593" s="24" t="s">
        <v>1169</v>
      </c>
      <c r="D593" s="24" t="s">
        <v>258</v>
      </c>
      <c r="E593" s="24" t="s">
        <v>30</v>
      </c>
      <c r="F593" s="65" t="str">
        <f>LEFT(C593,1)</f>
        <v>М</v>
      </c>
      <c r="G593" s="65" t="str">
        <f>LEFT(D593,1)</f>
        <v>К</v>
      </c>
      <c r="H593" s="65" t="str">
        <f>LEFT(E593,1)</f>
        <v>С</v>
      </c>
      <c r="I593" s="24">
        <v>764201</v>
      </c>
      <c r="J593" s="66">
        <v>7</v>
      </c>
      <c r="K593" s="24" t="s">
        <v>785</v>
      </c>
      <c r="L593" s="67" t="s">
        <v>25</v>
      </c>
      <c r="M593" s="68">
        <v>4</v>
      </c>
      <c r="N593" s="68">
        <v>5</v>
      </c>
      <c r="O593" s="68">
        <v>1</v>
      </c>
      <c r="P593" s="68">
        <v>0</v>
      </c>
      <c r="Q593" s="68">
        <v>0</v>
      </c>
      <c r="R593" s="68"/>
      <c r="S593" s="68"/>
      <c r="T593" s="68"/>
      <c r="U593" s="68"/>
      <c r="V593" s="68"/>
      <c r="W593" s="69">
        <f>SUM(M593:V593)</f>
        <v>10</v>
      </c>
      <c r="X593" s="70">
        <v>27</v>
      </c>
      <c r="Y593" s="71">
        <f>W593/X593</f>
        <v>0.37037037037037035</v>
      </c>
      <c r="Z593" s="64" t="str">
        <f>IF(W593&gt;75%*X593,"Победитель",IF(W593&gt;50%*X593,"Призёр","Участник"))</f>
        <v>Участник</v>
      </c>
    </row>
    <row r="594" spans="1:26" x14ac:dyDescent="0.35">
      <c r="A594" s="64">
        <v>588</v>
      </c>
      <c r="B594" s="24" t="s">
        <v>8</v>
      </c>
      <c r="C594" s="24" t="s">
        <v>1171</v>
      </c>
      <c r="D594" s="24" t="s">
        <v>1172</v>
      </c>
      <c r="E594" s="24" t="s">
        <v>1173</v>
      </c>
      <c r="F594" s="65" t="str">
        <f>LEFT(C594,1)</f>
        <v>М</v>
      </c>
      <c r="G594" s="65" t="str">
        <f>LEFT(D594,1)</f>
        <v>И</v>
      </c>
      <c r="H594" s="65" t="str">
        <f>LEFT(E594,1)</f>
        <v>Н</v>
      </c>
      <c r="I594" s="24">
        <v>764201</v>
      </c>
      <c r="J594" s="66">
        <v>7</v>
      </c>
      <c r="K594" s="24" t="s">
        <v>779</v>
      </c>
      <c r="L594" s="67" t="s">
        <v>25</v>
      </c>
      <c r="M594" s="68">
        <v>1</v>
      </c>
      <c r="N594" s="68">
        <v>5</v>
      </c>
      <c r="O594" s="68">
        <v>4</v>
      </c>
      <c r="P594" s="68">
        <v>0</v>
      </c>
      <c r="Q594" s="68">
        <v>0</v>
      </c>
      <c r="R594" s="68"/>
      <c r="S594" s="68"/>
      <c r="T594" s="68"/>
      <c r="U594" s="68"/>
      <c r="V594" s="68"/>
      <c r="W594" s="69">
        <f>SUM(M594:V594)</f>
        <v>10</v>
      </c>
      <c r="X594" s="70">
        <v>27</v>
      </c>
      <c r="Y594" s="71">
        <f>W594/X594</f>
        <v>0.37037037037037035</v>
      </c>
      <c r="Z594" s="64" t="str">
        <f>IF(W594&gt;75%*X594,"Победитель",IF(W594&gt;50%*X594,"Призёр","Участник"))</f>
        <v>Участник</v>
      </c>
    </row>
    <row r="595" spans="1:26" x14ac:dyDescent="0.35">
      <c r="A595" s="64">
        <v>589</v>
      </c>
      <c r="B595" s="24" t="s">
        <v>8</v>
      </c>
      <c r="C595" s="24" t="s">
        <v>1176</v>
      </c>
      <c r="D595" s="24" t="s">
        <v>51</v>
      </c>
      <c r="E595" s="24" t="s">
        <v>288</v>
      </c>
      <c r="F595" s="65" t="str">
        <f>LEFT(C595,1)</f>
        <v>А</v>
      </c>
      <c r="G595" s="65" t="str">
        <f>LEFT(D595,1)</f>
        <v>Д</v>
      </c>
      <c r="H595" s="65" t="str">
        <f>LEFT(E595,1)</f>
        <v>А</v>
      </c>
      <c r="I595" s="24">
        <v>764201</v>
      </c>
      <c r="J595" s="66">
        <v>7</v>
      </c>
      <c r="K595" s="24" t="s">
        <v>789</v>
      </c>
      <c r="L595" s="67" t="s">
        <v>25</v>
      </c>
      <c r="M595" s="68">
        <v>4</v>
      </c>
      <c r="N595" s="68">
        <v>4</v>
      </c>
      <c r="O595" s="68">
        <v>2</v>
      </c>
      <c r="P595" s="68">
        <v>0</v>
      </c>
      <c r="Q595" s="68">
        <v>0</v>
      </c>
      <c r="R595" s="68"/>
      <c r="S595" s="68"/>
      <c r="T595" s="68"/>
      <c r="U595" s="68"/>
      <c r="V595" s="68"/>
      <c r="W595" s="69">
        <f>SUM(M595:V595)</f>
        <v>10</v>
      </c>
      <c r="X595" s="70">
        <v>27</v>
      </c>
      <c r="Y595" s="71">
        <f>W595/X595</f>
        <v>0.37037037037037035</v>
      </c>
      <c r="Z595" s="64" t="str">
        <f>IF(W595&gt;75%*X595,"Победитель",IF(W595&gt;50%*X595,"Призёр","Участник"))</f>
        <v>Участник</v>
      </c>
    </row>
    <row r="596" spans="1:26" x14ac:dyDescent="0.35">
      <c r="A596" s="64">
        <v>590</v>
      </c>
      <c r="B596" s="24" t="s">
        <v>8</v>
      </c>
      <c r="C596" s="24" t="s">
        <v>862</v>
      </c>
      <c r="D596" s="24" t="s">
        <v>957</v>
      </c>
      <c r="E596" s="24" t="s">
        <v>110</v>
      </c>
      <c r="F596" s="65" t="str">
        <f>LEFT(C596,1)</f>
        <v>К</v>
      </c>
      <c r="G596" s="65" t="str">
        <f>LEFT(D596,1)</f>
        <v>С</v>
      </c>
      <c r="H596" s="65" t="str">
        <f>LEFT(E596,1)</f>
        <v>А</v>
      </c>
      <c r="I596" s="24">
        <v>764206</v>
      </c>
      <c r="J596" s="66">
        <v>7</v>
      </c>
      <c r="K596" s="24" t="s">
        <v>1454</v>
      </c>
      <c r="L596" s="67" t="s">
        <v>25</v>
      </c>
      <c r="M596" s="68">
        <v>2</v>
      </c>
      <c r="N596" s="68">
        <v>4</v>
      </c>
      <c r="O596" s="68">
        <v>4</v>
      </c>
      <c r="P596" s="68">
        <v>0</v>
      </c>
      <c r="Q596" s="68">
        <v>0</v>
      </c>
      <c r="R596" s="68"/>
      <c r="S596" s="68"/>
      <c r="T596" s="68"/>
      <c r="U596" s="68"/>
      <c r="V596" s="68"/>
      <c r="W596" s="69">
        <f>SUM(M596:V596)</f>
        <v>10</v>
      </c>
      <c r="X596" s="70">
        <v>27</v>
      </c>
      <c r="Y596" s="71">
        <f>W596/X596</f>
        <v>0.37037037037037035</v>
      </c>
      <c r="Z596" s="64" t="str">
        <f>IF(W596&gt;75%*X596,"Победитель",IF(W596&gt;50%*X596,"Призёр","Участник"))</f>
        <v>Участник</v>
      </c>
    </row>
    <row r="597" spans="1:26" x14ac:dyDescent="0.35">
      <c r="A597" s="64">
        <v>591</v>
      </c>
      <c r="B597" s="24" t="s">
        <v>35</v>
      </c>
      <c r="C597" s="24" t="s">
        <v>235</v>
      </c>
      <c r="D597" s="24" t="s">
        <v>204</v>
      </c>
      <c r="E597" s="24" t="s">
        <v>73</v>
      </c>
      <c r="F597" s="65" t="str">
        <f>LEFT(C597,1)</f>
        <v>К</v>
      </c>
      <c r="G597" s="65" t="str">
        <f>LEFT(D597,1)</f>
        <v>А</v>
      </c>
      <c r="H597" s="65" t="str">
        <f>LEFT(E597,1)</f>
        <v>А</v>
      </c>
      <c r="I597" s="72">
        <v>761213</v>
      </c>
      <c r="J597" s="66">
        <v>7</v>
      </c>
      <c r="K597" s="72" t="s">
        <v>236</v>
      </c>
      <c r="L597" s="67" t="s">
        <v>25</v>
      </c>
      <c r="M597" s="68">
        <v>0</v>
      </c>
      <c r="N597" s="68">
        <v>5</v>
      </c>
      <c r="O597" s="68">
        <v>2</v>
      </c>
      <c r="P597" s="68">
        <v>2.5</v>
      </c>
      <c r="Q597" s="68">
        <v>0</v>
      </c>
      <c r="R597" s="68"/>
      <c r="S597" s="68"/>
      <c r="T597" s="68"/>
      <c r="U597" s="68"/>
      <c r="V597" s="68"/>
      <c r="W597" s="69">
        <f>SUM(M597:V597)</f>
        <v>9.5</v>
      </c>
      <c r="X597" s="70">
        <v>27</v>
      </c>
      <c r="Y597" s="71">
        <f>W597/X597</f>
        <v>0.35185185185185186</v>
      </c>
      <c r="Z597" s="64" t="str">
        <f>IF(W597&gt;75%*X597,"Победитель",IF(W597&gt;50%*X597,"Призёр","Участник"))</f>
        <v>Участник</v>
      </c>
    </row>
    <row r="598" spans="1:26" x14ac:dyDescent="0.35">
      <c r="A598" s="64">
        <v>592</v>
      </c>
      <c r="B598" s="24" t="s">
        <v>8</v>
      </c>
      <c r="C598" s="24" t="s">
        <v>795</v>
      </c>
      <c r="D598" s="24" t="s">
        <v>796</v>
      </c>
      <c r="E598" s="24" t="s">
        <v>797</v>
      </c>
      <c r="F598" s="65" t="str">
        <f>LEFT(C598,1)</f>
        <v>С</v>
      </c>
      <c r="G598" s="65" t="str">
        <f>LEFT(D598,1)</f>
        <v>М</v>
      </c>
      <c r="H598" s="65" t="str">
        <f>LEFT(E598,1)</f>
        <v>А</v>
      </c>
      <c r="I598" s="24">
        <v>764207</v>
      </c>
      <c r="J598" s="66">
        <v>7</v>
      </c>
      <c r="K598" s="24" t="s">
        <v>798</v>
      </c>
      <c r="L598" s="67" t="s">
        <v>25</v>
      </c>
      <c r="M598" s="68">
        <v>0</v>
      </c>
      <c r="N598" s="68">
        <v>4</v>
      </c>
      <c r="O598" s="68">
        <v>4</v>
      </c>
      <c r="P598" s="68">
        <v>1.5</v>
      </c>
      <c r="Q598" s="68">
        <v>0</v>
      </c>
      <c r="R598" s="68"/>
      <c r="S598" s="68"/>
      <c r="T598" s="68"/>
      <c r="U598" s="68"/>
      <c r="V598" s="68"/>
      <c r="W598" s="69">
        <f>SUM(M598:V598)</f>
        <v>9.5</v>
      </c>
      <c r="X598" s="70">
        <v>27</v>
      </c>
      <c r="Y598" s="71">
        <f>W598/X598</f>
        <v>0.35185185185185186</v>
      </c>
      <c r="Z598" s="64" t="str">
        <f>IF(W598&gt;75%*X598,"Победитель",IF(W598&gt;50%*X598,"Призёр","Участник"))</f>
        <v>Участник</v>
      </c>
    </row>
    <row r="599" spans="1:26" x14ac:dyDescent="0.35">
      <c r="A599" s="64">
        <v>593</v>
      </c>
      <c r="B599" s="24" t="s">
        <v>8</v>
      </c>
      <c r="C599" s="24" t="s">
        <v>1170</v>
      </c>
      <c r="D599" s="24" t="s">
        <v>641</v>
      </c>
      <c r="E599" s="24" t="s">
        <v>48</v>
      </c>
      <c r="F599" s="65" t="str">
        <f>LEFT(C599,1)</f>
        <v>Т</v>
      </c>
      <c r="G599" s="65" t="str">
        <f>LEFT(D599,1)</f>
        <v>П</v>
      </c>
      <c r="H599" s="65" t="str">
        <f>LEFT(E599,1)</f>
        <v>И</v>
      </c>
      <c r="I599" s="24">
        <v>764201</v>
      </c>
      <c r="J599" s="66">
        <v>7</v>
      </c>
      <c r="K599" s="24" t="s">
        <v>781</v>
      </c>
      <c r="L599" s="67" t="s">
        <v>25</v>
      </c>
      <c r="M599" s="68">
        <v>2</v>
      </c>
      <c r="N599" s="68">
        <v>6</v>
      </c>
      <c r="O599" s="68">
        <v>0</v>
      </c>
      <c r="P599" s="68">
        <v>1.5</v>
      </c>
      <c r="Q599" s="68">
        <v>0</v>
      </c>
      <c r="R599" s="68"/>
      <c r="S599" s="68"/>
      <c r="T599" s="68"/>
      <c r="U599" s="68"/>
      <c r="V599" s="68"/>
      <c r="W599" s="69">
        <f>SUM(M599:V599)</f>
        <v>9.5</v>
      </c>
      <c r="X599" s="70">
        <v>27</v>
      </c>
      <c r="Y599" s="71">
        <f>W599/X599</f>
        <v>0.35185185185185186</v>
      </c>
      <c r="Z599" s="64" t="str">
        <f>IF(W599&gt;75%*X599,"Победитель",IF(W599&gt;50%*X599,"Призёр","Участник"))</f>
        <v>Участник</v>
      </c>
    </row>
    <row r="600" spans="1:26" x14ac:dyDescent="0.35">
      <c r="A600" s="64">
        <v>594</v>
      </c>
      <c r="B600" s="24" t="s">
        <v>8</v>
      </c>
      <c r="C600" s="24" t="s">
        <v>513</v>
      </c>
      <c r="D600" s="24" t="s">
        <v>91</v>
      </c>
      <c r="E600" s="24" t="s">
        <v>259</v>
      </c>
      <c r="F600" s="65" t="str">
        <f>LEFT(C600,1)</f>
        <v>П</v>
      </c>
      <c r="G600" s="65" t="str">
        <f>LEFT(D600,1)</f>
        <v>М</v>
      </c>
      <c r="H600" s="65" t="str">
        <f>LEFT(E600,1)</f>
        <v>А</v>
      </c>
      <c r="I600" s="24">
        <v>764201</v>
      </c>
      <c r="J600" s="66">
        <v>7</v>
      </c>
      <c r="K600" s="24" t="s">
        <v>787</v>
      </c>
      <c r="L600" s="67" t="s">
        <v>25</v>
      </c>
      <c r="M600" s="68">
        <v>4</v>
      </c>
      <c r="N600" s="68">
        <v>5</v>
      </c>
      <c r="O600" s="68">
        <v>0.5</v>
      </c>
      <c r="P600" s="68">
        <v>0</v>
      </c>
      <c r="Q600" s="68">
        <v>0</v>
      </c>
      <c r="R600" s="68"/>
      <c r="S600" s="68"/>
      <c r="T600" s="68"/>
      <c r="U600" s="68"/>
      <c r="V600" s="68"/>
      <c r="W600" s="69">
        <f>SUM(M600:V600)</f>
        <v>9.5</v>
      </c>
      <c r="X600" s="70">
        <v>27</v>
      </c>
      <c r="Y600" s="71">
        <f>W600/X600</f>
        <v>0.35185185185185186</v>
      </c>
      <c r="Z600" s="64" t="str">
        <f>IF(W600&gt;75%*X600,"Победитель",IF(W600&gt;50%*X600,"Призёр","Участник"))</f>
        <v>Участник</v>
      </c>
    </row>
    <row r="601" spans="1:26" x14ac:dyDescent="0.35">
      <c r="A601" s="64">
        <v>595</v>
      </c>
      <c r="B601" s="24" t="s">
        <v>35</v>
      </c>
      <c r="C601" s="24" t="s">
        <v>1455</v>
      </c>
      <c r="D601" s="24" t="s">
        <v>846</v>
      </c>
      <c r="E601" s="24" t="s">
        <v>377</v>
      </c>
      <c r="F601" s="65" t="str">
        <f>LEFT(C601,1)</f>
        <v>Н</v>
      </c>
      <c r="G601" s="65" t="str">
        <f>LEFT(D601,1)</f>
        <v>Д</v>
      </c>
      <c r="H601" s="65" t="str">
        <f>LEFT(E601,1)</f>
        <v>Р</v>
      </c>
      <c r="I601" s="24">
        <v>764206</v>
      </c>
      <c r="J601" s="66">
        <v>7</v>
      </c>
      <c r="K601" s="24" t="s">
        <v>1456</v>
      </c>
      <c r="L601" s="67" t="s">
        <v>25</v>
      </c>
      <c r="M601" s="68">
        <v>2</v>
      </c>
      <c r="N601" s="68">
        <v>3</v>
      </c>
      <c r="O601" s="68">
        <v>3.5</v>
      </c>
      <c r="P601" s="68">
        <v>1</v>
      </c>
      <c r="Q601" s="68">
        <v>0</v>
      </c>
      <c r="R601" s="68"/>
      <c r="S601" s="68"/>
      <c r="T601" s="68"/>
      <c r="U601" s="68"/>
      <c r="V601" s="68"/>
      <c r="W601" s="69">
        <f>SUM(M601:V601)</f>
        <v>9.5</v>
      </c>
      <c r="X601" s="70">
        <v>27</v>
      </c>
      <c r="Y601" s="71">
        <f>W601/X601</f>
        <v>0.35185185185185186</v>
      </c>
      <c r="Z601" s="64" t="str">
        <f>IF(W601&gt;75%*X601,"Победитель",IF(W601&gt;50%*X601,"Призёр","Участник"))</f>
        <v>Участник</v>
      </c>
    </row>
    <row r="602" spans="1:26" x14ac:dyDescent="0.35">
      <c r="A602" s="64">
        <v>596</v>
      </c>
      <c r="B602" s="24" t="s">
        <v>8</v>
      </c>
      <c r="C602" s="24" t="s">
        <v>966</v>
      </c>
      <c r="D602" s="24" t="s">
        <v>641</v>
      </c>
      <c r="E602" s="24" t="s">
        <v>48</v>
      </c>
      <c r="F602" s="65" t="str">
        <f>LEFT(C602,1)</f>
        <v>Н</v>
      </c>
      <c r="G602" s="65" t="str">
        <f>LEFT(D602,1)</f>
        <v>П</v>
      </c>
      <c r="H602" s="65" t="str">
        <f>LEFT(E602,1)</f>
        <v>И</v>
      </c>
      <c r="I602" s="24">
        <v>764206</v>
      </c>
      <c r="J602" s="66">
        <v>7</v>
      </c>
      <c r="K602" s="24" t="s">
        <v>1465</v>
      </c>
      <c r="L602" s="67" t="s">
        <v>25</v>
      </c>
      <c r="M602" s="68">
        <v>4</v>
      </c>
      <c r="N602" s="68">
        <v>2</v>
      </c>
      <c r="O602" s="68">
        <v>2.5</v>
      </c>
      <c r="P602" s="68">
        <v>1</v>
      </c>
      <c r="Q602" s="68">
        <v>0</v>
      </c>
      <c r="R602" s="68"/>
      <c r="S602" s="68"/>
      <c r="T602" s="68"/>
      <c r="U602" s="68"/>
      <c r="V602" s="68"/>
      <c r="W602" s="69">
        <f>SUM(M602:V602)</f>
        <v>9.5</v>
      </c>
      <c r="X602" s="70">
        <v>27</v>
      </c>
      <c r="Y602" s="71">
        <f>W602/X602</f>
        <v>0.35185185185185186</v>
      </c>
      <c r="Z602" s="64" t="str">
        <f>IF(W602&gt;75%*X602,"Победитель",IF(W602&gt;50%*X602,"Призёр","Участник"))</f>
        <v>Участник</v>
      </c>
    </row>
    <row r="603" spans="1:26" x14ac:dyDescent="0.35">
      <c r="A603" s="64">
        <v>597</v>
      </c>
      <c r="B603" s="24" t="s">
        <v>35</v>
      </c>
      <c r="C603" s="24" t="s">
        <v>1474</v>
      </c>
      <c r="D603" s="24" t="s">
        <v>156</v>
      </c>
      <c r="E603" s="24" t="s">
        <v>77</v>
      </c>
      <c r="F603" s="65" t="str">
        <f>LEFT(C603,1)</f>
        <v>К</v>
      </c>
      <c r="G603" s="65" t="str">
        <f>LEFT(D603,1)</f>
        <v>А</v>
      </c>
      <c r="H603" s="65" t="str">
        <f>LEFT(E603,1)</f>
        <v>А</v>
      </c>
      <c r="I603" s="24">
        <v>764206</v>
      </c>
      <c r="J603" s="66">
        <v>7</v>
      </c>
      <c r="K603" s="24" t="s">
        <v>1475</v>
      </c>
      <c r="L603" s="67" t="s">
        <v>25</v>
      </c>
      <c r="M603" s="68">
        <v>2</v>
      </c>
      <c r="N603" s="68">
        <v>4</v>
      </c>
      <c r="O603" s="68">
        <v>2.5</v>
      </c>
      <c r="P603" s="68">
        <v>1</v>
      </c>
      <c r="Q603" s="68">
        <v>0</v>
      </c>
      <c r="R603" s="68"/>
      <c r="S603" s="68"/>
      <c r="T603" s="68"/>
      <c r="U603" s="68"/>
      <c r="V603" s="68"/>
      <c r="W603" s="69">
        <f>SUM(M603:V603)</f>
        <v>9.5</v>
      </c>
      <c r="X603" s="70">
        <v>27</v>
      </c>
      <c r="Y603" s="71">
        <f>W603/X603</f>
        <v>0.35185185185185186</v>
      </c>
      <c r="Z603" s="64" t="str">
        <f>IF(W603&gt;75%*X603,"Победитель",IF(W603&gt;50%*X603,"Призёр","Участник"))</f>
        <v>Участник</v>
      </c>
    </row>
    <row r="604" spans="1:26" x14ac:dyDescent="0.35">
      <c r="A604" s="64">
        <v>598</v>
      </c>
      <c r="B604" s="24" t="s">
        <v>8</v>
      </c>
      <c r="C604" s="24" t="s">
        <v>1058</v>
      </c>
      <c r="D604" s="24" t="s">
        <v>91</v>
      </c>
      <c r="E604" s="24" t="s">
        <v>288</v>
      </c>
      <c r="F604" s="65" t="str">
        <f>LEFT(C604,1)</f>
        <v>Б</v>
      </c>
      <c r="G604" s="65" t="str">
        <f>LEFT(D604,1)</f>
        <v>М</v>
      </c>
      <c r="H604" s="65" t="str">
        <f>LEFT(E604,1)</f>
        <v>А</v>
      </c>
      <c r="I604" s="31">
        <v>763113</v>
      </c>
      <c r="J604" s="66">
        <v>7</v>
      </c>
      <c r="K604" s="24" t="s">
        <v>356</v>
      </c>
      <c r="L604" s="67" t="s">
        <v>25</v>
      </c>
      <c r="M604" s="68">
        <v>1</v>
      </c>
      <c r="N604" s="68">
        <v>6</v>
      </c>
      <c r="O604" s="68">
        <v>2</v>
      </c>
      <c r="P604" s="68">
        <v>0</v>
      </c>
      <c r="Q604" s="68">
        <v>0</v>
      </c>
      <c r="R604" s="68"/>
      <c r="S604" s="68"/>
      <c r="T604" s="68"/>
      <c r="U604" s="68"/>
      <c r="V604" s="68"/>
      <c r="W604" s="69">
        <f>SUM(M604:V604)</f>
        <v>9</v>
      </c>
      <c r="X604" s="70">
        <v>27</v>
      </c>
      <c r="Y604" s="71">
        <f>W604/X604</f>
        <v>0.33333333333333331</v>
      </c>
      <c r="Z604" s="64" t="str">
        <f>IF(W604&gt;75%*X604,"Победитель",IF(W604&gt;50%*X604,"Призёр","Участник"))</f>
        <v>Участник</v>
      </c>
    </row>
    <row r="605" spans="1:26" x14ac:dyDescent="0.35">
      <c r="A605" s="64">
        <v>599</v>
      </c>
      <c r="B605" s="24" t="s">
        <v>35</v>
      </c>
      <c r="C605" s="24" t="s">
        <v>689</v>
      </c>
      <c r="D605" s="24" t="s">
        <v>152</v>
      </c>
      <c r="E605" s="24" t="s">
        <v>153</v>
      </c>
      <c r="F605" s="65" t="str">
        <f>LEFT(C605,1)</f>
        <v>Т</v>
      </c>
      <c r="G605" s="65" t="str">
        <f>LEFT(D605,1)</f>
        <v>М</v>
      </c>
      <c r="H605" s="65" t="str">
        <f>LEFT(E605,1)</f>
        <v>В</v>
      </c>
      <c r="I605" s="24">
        <v>764206</v>
      </c>
      <c r="J605" s="66">
        <v>7</v>
      </c>
      <c r="K605" s="24" t="s">
        <v>1471</v>
      </c>
      <c r="L605" s="67" t="s">
        <v>25</v>
      </c>
      <c r="M605" s="68">
        <v>2</v>
      </c>
      <c r="N605" s="68">
        <v>6</v>
      </c>
      <c r="O605" s="68">
        <v>1</v>
      </c>
      <c r="P605" s="68">
        <v>0</v>
      </c>
      <c r="Q605" s="68">
        <v>0</v>
      </c>
      <c r="R605" s="68"/>
      <c r="S605" s="68"/>
      <c r="T605" s="68"/>
      <c r="U605" s="68"/>
      <c r="V605" s="68"/>
      <c r="W605" s="69">
        <f>SUM(M605:V605)</f>
        <v>9</v>
      </c>
      <c r="X605" s="70">
        <v>27</v>
      </c>
      <c r="Y605" s="71">
        <f>W605/X605</f>
        <v>0.33333333333333331</v>
      </c>
      <c r="Z605" s="64" t="str">
        <f>IF(W605&gt;75%*X605,"Победитель",IF(W605&gt;50%*X605,"Призёр","Участник"))</f>
        <v>Участник</v>
      </c>
    </row>
    <row r="606" spans="1:26" x14ac:dyDescent="0.35">
      <c r="A606" s="64">
        <v>600</v>
      </c>
      <c r="B606" s="24" t="s">
        <v>8</v>
      </c>
      <c r="C606" s="24" t="s">
        <v>791</v>
      </c>
      <c r="D606" s="24" t="s">
        <v>431</v>
      </c>
      <c r="E606" s="24" t="s">
        <v>411</v>
      </c>
      <c r="F606" s="65" t="str">
        <f>LEFT(C606,1)</f>
        <v>Л</v>
      </c>
      <c r="G606" s="65" t="str">
        <f>LEFT(D606,1)</f>
        <v>У</v>
      </c>
      <c r="H606" s="65" t="str">
        <f>LEFT(E606,1)</f>
        <v>Р</v>
      </c>
      <c r="I606" s="24">
        <v>764207</v>
      </c>
      <c r="J606" s="66">
        <v>7</v>
      </c>
      <c r="K606" s="24" t="s">
        <v>792</v>
      </c>
      <c r="L606" s="67" t="s">
        <v>25</v>
      </c>
      <c r="M606" s="68">
        <v>0</v>
      </c>
      <c r="N606" s="68">
        <v>3</v>
      </c>
      <c r="O606" s="68">
        <v>3</v>
      </c>
      <c r="P606" s="68">
        <v>2.5</v>
      </c>
      <c r="Q606" s="68">
        <v>0</v>
      </c>
      <c r="R606" s="68"/>
      <c r="S606" s="68"/>
      <c r="T606" s="68"/>
      <c r="U606" s="68"/>
      <c r="V606" s="68"/>
      <c r="W606" s="69">
        <f>SUM(M606:V606)</f>
        <v>8.5</v>
      </c>
      <c r="X606" s="70">
        <v>27</v>
      </c>
      <c r="Y606" s="71">
        <f>W606/X606</f>
        <v>0.31481481481481483</v>
      </c>
      <c r="Z606" s="64" t="str">
        <f>IF(W606&gt;75%*X606,"Победитель",IF(W606&gt;50%*X606,"Призёр","Участник"))</f>
        <v>Участник</v>
      </c>
    </row>
    <row r="607" spans="1:26" x14ac:dyDescent="0.35">
      <c r="A607" s="64">
        <v>601</v>
      </c>
      <c r="B607" s="24" t="s">
        <v>8</v>
      </c>
      <c r="C607" s="24" t="s">
        <v>1060</v>
      </c>
      <c r="D607" s="24" t="s">
        <v>617</v>
      </c>
      <c r="E607" s="24" t="s">
        <v>1061</v>
      </c>
      <c r="F607" s="65" t="str">
        <f>LEFT(C607,1)</f>
        <v>П</v>
      </c>
      <c r="G607" s="65" t="str">
        <f>LEFT(D607,1)</f>
        <v>Е</v>
      </c>
      <c r="H607" s="65" t="str">
        <f>LEFT(E607,1)</f>
        <v>Г</v>
      </c>
      <c r="I607" s="31">
        <v>763113</v>
      </c>
      <c r="J607" s="66">
        <v>7</v>
      </c>
      <c r="K607" s="24" t="s">
        <v>787</v>
      </c>
      <c r="L607" s="67" t="s">
        <v>25</v>
      </c>
      <c r="M607" s="68">
        <v>0</v>
      </c>
      <c r="N607" s="68">
        <v>6</v>
      </c>
      <c r="O607" s="68">
        <v>1.5</v>
      </c>
      <c r="P607" s="68">
        <v>1</v>
      </c>
      <c r="Q607" s="68">
        <v>0</v>
      </c>
      <c r="R607" s="68"/>
      <c r="S607" s="68"/>
      <c r="T607" s="68"/>
      <c r="U607" s="68"/>
      <c r="V607" s="68"/>
      <c r="W607" s="69">
        <f>SUM(M607:V607)</f>
        <v>8.5</v>
      </c>
      <c r="X607" s="70">
        <v>27</v>
      </c>
      <c r="Y607" s="71">
        <f>W607/X607</f>
        <v>0.31481481481481483</v>
      </c>
      <c r="Z607" s="64" t="str">
        <f>IF(W607&gt;75%*X607,"Победитель",IF(W607&gt;50%*X607,"Призёр","Участник"))</f>
        <v>Участник</v>
      </c>
    </row>
    <row r="608" spans="1:26" x14ac:dyDescent="0.35">
      <c r="A608" s="64">
        <v>602</v>
      </c>
      <c r="B608" s="24" t="s">
        <v>8</v>
      </c>
      <c r="C608" s="24" t="s">
        <v>489</v>
      </c>
      <c r="D608" s="24" t="s">
        <v>306</v>
      </c>
      <c r="E608" s="24" t="s">
        <v>92</v>
      </c>
      <c r="F608" s="65" t="str">
        <f>LEFT(C608,1)</f>
        <v>Г</v>
      </c>
      <c r="G608" s="65" t="str">
        <f>LEFT(D608,1)</f>
        <v>А</v>
      </c>
      <c r="H608" s="65" t="str">
        <f>LEFT(E608,1)</f>
        <v>Д</v>
      </c>
      <c r="I608" s="24">
        <v>764204</v>
      </c>
      <c r="J608" s="66">
        <v>7</v>
      </c>
      <c r="K608" s="24" t="s">
        <v>490</v>
      </c>
      <c r="L608" s="67" t="s">
        <v>25</v>
      </c>
      <c r="M608" s="68">
        <v>0</v>
      </c>
      <c r="N608" s="68">
        <v>5</v>
      </c>
      <c r="O608" s="68">
        <v>3</v>
      </c>
      <c r="P608" s="68">
        <v>0</v>
      </c>
      <c r="Q608" s="68">
        <v>0</v>
      </c>
      <c r="R608" s="68"/>
      <c r="S608" s="68"/>
      <c r="T608" s="68"/>
      <c r="U608" s="68"/>
      <c r="V608" s="68"/>
      <c r="W608" s="69">
        <f>SUM(M608:V608)</f>
        <v>8</v>
      </c>
      <c r="X608" s="70">
        <v>27</v>
      </c>
      <c r="Y608" s="71">
        <f>W608/X608</f>
        <v>0.29629629629629628</v>
      </c>
      <c r="Z608" s="64" t="str">
        <f>IF(W608&gt;75%*X608,"Победитель",IF(W608&gt;50%*X608,"Призёр","Участник"))</f>
        <v>Участник</v>
      </c>
    </row>
    <row r="609" spans="1:26" x14ac:dyDescent="0.35">
      <c r="A609" s="64">
        <v>603</v>
      </c>
      <c r="B609" s="24" t="s">
        <v>35</v>
      </c>
      <c r="C609" s="24" t="s">
        <v>892</v>
      </c>
      <c r="D609" s="24" t="s">
        <v>76</v>
      </c>
      <c r="E609" s="24" t="s">
        <v>70</v>
      </c>
      <c r="F609" s="65" t="str">
        <f>LEFT(C609,1)</f>
        <v>П</v>
      </c>
      <c r="G609" s="65" t="str">
        <f>LEFT(D609,1)</f>
        <v>Д</v>
      </c>
      <c r="H609" s="65" t="str">
        <f>LEFT(E609,1)</f>
        <v>Д</v>
      </c>
      <c r="I609" s="24">
        <v>763118</v>
      </c>
      <c r="J609" s="66">
        <v>7</v>
      </c>
      <c r="K609" s="24" t="s">
        <v>356</v>
      </c>
      <c r="L609" s="67" t="s">
        <v>25</v>
      </c>
      <c r="M609" s="68">
        <v>4</v>
      </c>
      <c r="N609" s="68">
        <v>2</v>
      </c>
      <c r="O609" s="68">
        <v>2</v>
      </c>
      <c r="P609" s="68">
        <v>0</v>
      </c>
      <c r="Q609" s="68">
        <v>0</v>
      </c>
      <c r="R609" s="68"/>
      <c r="S609" s="68"/>
      <c r="T609" s="68"/>
      <c r="U609" s="68"/>
      <c r="V609" s="68"/>
      <c r="W609" s="69">
        <f>SUM(M609:V609)</f>
        <v>8</v>
      </c>
      <c r="X609" s="70">
        <v>27</v>
      </c>
      <c r="Y609" s="71">
        <f>W609/X609</f>
        <v>0.29629629629629628</v>
      </c>
      <c r="Z609" s="64" t="str">
        <f>IF(W609&gt;75%*X609,"Победитель",IF(W609&gt;50%*X609,"Призёр","Участник"))</f>
        <v>Участник</v>
      </c>
    </row>
    <row r="610" spans="1:26" x14ac:dyDescent="0.35">
      <c r="A610" s="64">
        <v>604</v>
      </c>
      <c r="B610" s="24" t="s">
        <v>8</v>
      </c>
      <c r="C610" s="24" t="s">
        <v>516</v>
      </c>
      <c r="D610" s="24" t="s">
        <v>128</v>
      </c>
      <c r="E610" s="24" t="s">
        <v>288</v>
      </c>
      <c r="F610" s="65" t="str">
        <f>LEFT(C610,1)</f>
        <v>С</v>
      </c>
      <c r="G610" s="65" t="str">
        <f>LEFT(D610,1)</f>
        <v>В</v>
      </c>
      <c r="H610" s="65" t="str">
        <f>LEFT(E610,1)</f>
        <v>А</v>
      </c>
      <c r="I610" s="24">
        <v>764204</v>
      </c>
      <c r="J610" s="66">
        <v>7</v>
      </c>
      <c r="K610" s="24" t="s">
        <v>517</v>
      </c>
      <c r="L610" s="67" t="s">
        <v>25</v>
      </c>
      <c r="M610" s="68">
        <v>0</v>
      </c>
      <c r="N610" s="68">
        <v>5</v>
      </c>
      <c r="O610" s="68">
        <v>2.5</v>
      </c>
      <c r="P610" s="68">
        <v>0</v>
      </c>
      <c r="Q610" s="68">
        <v>0</v>
      </c>
      <c r="R610" s="68"/>
      <c r="S610" s="68"/>
      <c r="T610" s="68"/>
      <c r="U610" s="68"/>
      <c r="V610" s="68"/>
      <c r="W610" s="69">
        <f>SUM(M610:V610)</f>
        <v>7.5</v>
      </c>
      <c r="X610" s="70">
        <v>27</v>
      </c>
      <c r="Y610" s="71">
        <f>W610/X610</f>
        <v>0.27777777777777779</v>
      </c>
      <c r="Z610" s="64" t="str">
        <f>IF(W610&gt;75%*X610,"Победитель",IF(W610&gt;50%*X610,"Призёр","Участник"))</f>
        <v>Участник</v>
      </c>
    </row>
    <row r="611" spans="1:26" x14ac:dyDescent="0.35">
      <c r="A611" s="64">
        <v>605</v>
      </c>
      <c r="B611" s="24" t="s">
        <v>8</v>
      </c>
      <c r="C611" s="24" t="s">
        <v>1466</v>
      </c>
      <c r="D611" s="24" t="s">
        <v>102</v>
      </c>
      <c r="E611" s="24" t="s">
        <v>45</v>
      </c>
      <c r="F611" s="65" t="str">
        <f>LEFT(C611,1)</f>
        <v>К</v>
      </c>
      <c r="G611" s="65" t="str">
        <f>LEFT(D611,1)</f>
        <v>Е</v>
      </c>
      <c r="H611" s="65" t="str">
        <f>LEFT(E611,1)</f>
        <v>К</v>
      </c>
      <c r="I611" s="24">
        <v>764206</v>
      </c>
      <c r="J611" s="66">
        <v>7</v>
      </c>
      <c r="K611" s="24" t="s">
        <v>1467</v>
      </c>
      <c r="L611" s="67" t="s">
        <v>25</v>
      </c>
      <c r="M611" s="68">
        <v>0</v>
      </c>
      <c r="N611" s="68">
        <v>4</v>
      </c>
      <c r="O611" s="68">
        <v>2.5</v>
      </c>
      <c r="P611" s="68">
        <v>1</v>
      </c>
      <c r="Q611" s="68">
        <v>0</v>
      </c>
      <c r="R611" s="68"/>
      <c r="S611" s="68"/>
      <c r="T611" s="68"/>
      <c r="U611" s="68"/>
      <c r="V611" s="68"/>
      <c r="W611" s="69">
        <f>SUM(M611:V611)</f>
        <v>7.5</v>
      </c>
      <c r="X611" s="70">
        <v>27</v>
      </c>
      <c r="Y611" s="71">
        <f>W611/X611</f>
        <v>0.27777777777777779</v>
      </c>
      <c r="Z611" s="64" t="str">
        <f>IF(W611&gt;75%*X611,"Победитель",IF(W611&gt;50%*X611,"Призёр","Участник"))</f>
        <v>Участник</v>
      </c>
    </row>
    <row r="612" spans="1:26" x14ac:dyDescent="0.35">
      <c r="A612" s="64">
        <v>606</v>
      </c>
      <c r="B612" s="24" t="s">
        <v>8</v>
      </c>
      <c r="C612" s="24" t="s">
        <v>497</v>
      </c>
      <c r="D612" s="24" t="s">
        <v>66</v>
      </c>
      <c r="E612" s="24" t="s">
        <v>110</v>
      </c>
      <c r="F612" s="65" t="str">
        <f>LEFT(C612,1)</f>
        <v>М</v>
      </c>
      <c r="G612" s="65" t="str">
        <f>LEFT(D612,1)</f>
        <v>О</v>
      </c>
      <c r="H612" s="65" t="str">
        <f>LEFT(E612,1)</f>
        <v>А</v>
      </c>
      <c r="I612" s="24">
        <v>764204</v>
      </c>
      <c r="J612" s="66">
        <v>7</v>
      </c>
      <c r="K612" s="24" t="s">
        <v>498</v>
      </c>
      <c r="L612" s="67" t="s">
        <v>25</v>
      </c>
      <c r="M612" s="68">
        <v>0</v>
      </c>
      <c r="N612" s="68">
        <v>4</v>
      </c>
      <c r="O612" s="68">
        <v>2.5</v>
      </c>
      <c r="P612" s="68">
        <v>0</v>
      </c>
      <c r="Q612" s="68">
        <v>0</v>
      </c>
      <c r="R612" s="68"/>
      <c r="S612" s="68"/>
      <c r="T612" s="68"/>
      <c r="U612" s="68"/>
      <c r="V612" s="68"/>
      <c r="W612" s="69">
        <f>SUM(M612:V612)</f>
        <v>6.5</v>
      </c>
      <c r="X612" s="70">
        <v>27</v>
      </c>
      <c r="Y612" s="71">
        <f>W612/X612</f>
        <v>0.24074074074074073</v>
      </c>
      <c r="Z612" s="64" t="str">
        <f>IF(W612&gt;75%*X612,"Победитель",IF(W612&gt;50%*X612,"Призёр","Участник"))</f>
        <v>Участник</v>
      </c>
    </row>
    <row r="613" spans="1:26" x14ac:dyDescent="0.35">
      <c r="A613" s="64">
        <v>607</v>
      </c>
      <c r="B613" s="24" t="s">
        <v>8</v>
      </c>
      <c r="C613" s="24" t="s">
        <v>504</v>
      </c>
      <c r="D613" s="24" t="s">
        <v>174</v>
      </c>
      <c r="E613" s="24" t="s">
        <v>448</v>
      </c>
      <c r="F613" s="65" t="str">
        <f>LEFT(C613,1)</f>
        <v>Д</v>
      </c>
      <c r="G613" s="65" t="str">
        <f>LEFT(D613,1)</f>
        <v>А</v>
      </c>
      <c r="H613" s="65" t="str">
        <f>LEFT(E613,1)</f>
        <v>В</v>
      </c>
      <c r="I613" s="24">
        <v>764204</v>
      </c>
      <c r="J613" s="66">
        <v>7</v>
      </c>
      <c r="K613" s="24" t="s">
        <v>505</v>
      </c>
      <c r="L613" s="67" t="s">
        <v>25</v>
      </c>
      <c r="M613" s="68">
        <v>0</v>
      </c>
      <c r="N613" s="68">
        <v>4</v>
      </c>
      <c r="O613" s="68">
        <v>2.5</v>
      </c>
      <c r="P613" s="68">
        <v>0</v>
      </c>
      <c r="Q613" s="68">
        <v>0</v>
      </c>
      <c r="R613" s="68"/>
      <c r="S613" s="68"/>
      <c r="T613" s="68"/>
      <c r="U613" s="68"/>
      <c r="V613" s="68"/>
      <c r="W613" s="69">
        <f>SUM(M613:V613)</f>
        <v>6.5</v>
      </c>
      <c r="X613" s="70">
        <v>27</v>
      </c>
      <c r="Y613" s="71">
        <f>W613/X613</f>
        <v>0.24074074074074073</v>
      </c>
      <c r="Z613" s="64" t="str">
        <f>IF(W613&gt;75%*X613,"Победитель",IF(W613&gt;50%*X613,"Призёр","Участник"))</f>
        <v>Участник</v>
      </c>
    </row>
    <row r="614" spans="1:26" x14ac:dyDescent="0.35">
      <c r="A614" s="64">
        <v>608</v>
      </c>
      <c r="B614" s="24" t="s">
        <v>8</v>
      </c>
      <c r="C614" s="24" t="s">
        <v>520</v>
      </c>
      <c r="D614" s="24" t="s">
        <v>207</v>
      </c>
      <c r="E614" s="24" t="s">
        <v>41</v>
      </c>
      <c r="F614" s="65" t="str">
        <f>LEFT(C614,1)</f>
        <v>Ш</v>
      </c>
      <c r="G614" s="65" t="str">
        <f>LEFT(D614,1)</f>
        <v>А</v>
      </c>
      <c r="H614" s="65" t="str">
        <f>LEFT(E614,1)</f>
        <v>А</v>
      </c>
      <c r="I614" s="24">
        <v>764204</v>
      </c>
      <c r="J614" s="66">
        <v>7</v>
      </c>
      <c r="K614" s="24" t="s">
        <v>521</v>
      </c>
      <c r="L614" s="67" t="s">
        <v>25</v>
      </c>
      <c r="M614" s="68">
        <v>0</v>
      </c>
      <c r="N614" s="68">
        <v>6</v>
      </c>
      <c r="O614" s="68">
        <v>0</v>
      </c>
      <c r="P614" s="68">
        <v>0</v>
      </c>
      <c r="Q614" s="68">
        <v>0.5</v>
      </c>
      <c r="R614" s="68"/>
      <c r="S614" s="68"/>
      <c r="T614" s="68"/>
      <c r="U614" s="68"/>
      <c r="V614" s="68"/>
      <c r="W614" s="69">
        <f>SUM(M614:V614)</f>
        <v>6.5</v>
      </c>
      <c r="X614" s="70">
        <v>27</v>
      </c>
      <c r="Y614" s="71">
        <f>W614/X614</f>
        <v>0.24074074074074073</v>
      </c>
      <c r="Z614" s="64" t="str">
        <f>IF(W614&gt;75%*X614,"Победитель",IF(W614&gt;50%*X614,"Призёр","Участник"))</f>
        <v>Участник</v>
      </c>
    </row>
    <row r="615" spans="1:26" x14ac:dyDescent="0.35">
      <c r="A615" s="64">
        <v>609</v>
      </c>
      <c r="B615" s="24" t="s">
        <v>35</v>
      </c>
      <c r="C615" s="24" t="s">
        <v>778</v>
      </c>
      <c r="D615" s="24" t="s">
        <v>340</v>
      </c>
      <c r="E615" s="24" t="s">
        <v>59</v>
      </c>
      <c r="F615" s="65" t="str">
        <f>LEFT(C615,1)</f>
        <v>К</v>
      </c>
      <c r="G615" s="65" t="str">
        <f>LEFT(D615,1)</f>
        <v>В</v>
      </c>
      <c r="H615" s="65" t="str">
        <f>LEFT(E615,1)</f>
        <v>М</v>
      </c>
      <c r="I615" s="24">
        <v>764207</v>
      </c>
      <c r="J615" s="66">
        <v>7</v>
      </c>
      <c r="K615" s="24" t="s">
        <v>779</v>
      </c>
      <c r="L615" s="67" t="s">
        <v>25</v>
      </c>
      <c r="M615" s="68">
        <v>2</v>
      </c>
      <c r="N615" s="68">
        <v>4</v>
      </c>
      <c r="O615" s="68">
        <v>0</v>
      </c>
      <c r="P615" s="68">
        <v>0</v>
      </c>
      <c r="Q615" s="68">
        <v>0</v>
      </c>
      <c r="R615" s="68"/>
      <c r="S615" s="68"/>
      <c r="T615" s="68"/>
      <c r="U615" s="68"/>
      <c r="V615" s="68"/>
      <c r="W615" s="69">
        <f>SUM(M615:V615)</f>
        <v>6</v>
      </c>
      <c r="X615" s="70">
        <v>27</v>
      </c>
      <c r="Y615" s="71">
        <f>W615/X615</f>
        <v>0.22222222222222221</v>
      </c>
      <c r="Z615" s="64" t="str">
        <f>IF(W615&gt;75%*X615,"Победитель",IF(W615&gt;50%*X615,"Призёр","Участник"))</f>
        <v>Участник</v>
      </c>
    </row>
    <row r="616" spans="1:26" x14ac:dyDescent="0.35">
      <c r="A616" s="64">
        <v>610</v>
      </c>
      <c r="B616" s="24" t="s">
        <v>35</v>
      </c>
      <c r="C616" s="24" t="s">
        <v>1062</v>
      </c>
      <c r="D616" s="24" t="s">
        <v>1063</v>
      </c>
      <c r="E616" s="24" t="s">
        <v>1064</v>
      </c>
      <c r="F616" s="65" t="str">
        <f>LEFT(C616,1)</f>
        <v>Х</v>
      </c>
      <c r="G616" s="65" t="str">
        <f>LEFT(D616,1)</f>
        <v>И</v>
      </c>
      <c r="H616" s="65" t="str">
        <f>LEFT(E616,1)</f>
        <v>Ш</v>
      </c>
      <c r="I616" s="31">
        <v>763113</v>
      </c>
      <c r="J616" s="66">
        <v>7</v>
      </c>
      <c r="K616" s="24" t="s">
        <v>781</v>
      </c>
      <c r="L616" s="67" t="s">
        <v>25</v>
      </c>
      <c r="M616" s="68">
        <v>0</v>
      </c>
      <c r="N616" s="68">
        <v>5</v>
      </c>
      <c r="O616" s="68">
        <v>1</v>
      </c>
      <c r="P616" s="68">
        <v>0</v>
      </c>
      <c r="Q616" s="68">
        <v>0</v>
      </c>
      <c r="R616" s="68"/>
      <c r="S616" s="68"/>
      <c r="T616" s="68"/>
      <c r="U616" s="68"/>
      <c r="V616" s="68"/>
      <c r="W616" s="69">
        <f>SUM(M616:V616)</f>
        <v>6</v>
      </c>
      <c r="X616" s="70">
        <v>27</v>
      </c>
      <c r="Y616" s="71">
        <f>W616/X616</f>
        <v>0.22222222222222221</v>
      </c>
      <c r="Z616" s="64" t="str">
        <f>IF(W616&gt;75%*X616,"Победитель",IF(W616&gt;50%*X616,"Призёр","Участник"))</f>
        <v>Участник</v>
      </c>
    </row>
    <row r="617" spans="1:26" x14ac:dyDescent="0.35">
      <c r="A617" s="64">
        <v>611</v>
      </c>
      <c r="B617" s="24" t="s">
        <v>8</v>
      </c>
      <c r="C617" s="24" t="s">
        <v>1449</v>
      </c>
      <c r="D617" s="24" t="s">
        <v>447</v>
      </c>
      <c r="E617" s="24" t="s">
        <v>67</v>
      </c>
      <c r="F617" s="65" t="str">
        <f>LEFT(C617,1)</f>
        <v>К</v>
      </c>
      <c r="G617" s="65" t="str">
        <f>LEFT(D617,1)</f>
        <v>С</v>
      </c>
      <c r="H617" s="65" t="str">
        <f>LEFT(E617,1)</f>
        <v>Ю</v>
      </c>
      <c r="I617" s="24">
        <v>764206</v>
      </c>
      <c r="J617" s="66">
        <v>7</v>
      </c>
      <c r="K617" s="24" t="s">
        <v>1450</v>
      </c>
      <c r="L617" s="67" t="s">
        <v>25</v>
      </c>
      <c r="M617" s="68">
        <v>0</v>
      </c>
      <c r="N617" s="68">
        <v>3</v>
      </c>
      <c r="O617" s="68">
        <v>3</v>
      </c>
      <c r="P617" s="68">
        <v>0</v>
      </c>
      <c r="Q617" s="68">
        <v>0</v>
      </c>
      <c r="R617" s="68"/>
      <c r="S617" s="68"/>
      <c r="T617" s="68"/>
      <c r="U617" s="68"/>
      <c r="V617" s="68"/>
      <c r="W617" s="69">
        <f>SUM(M617:V617)</f>
        <v>6</v>
      </c>
      <c r="X617" s="70">
        <v>27</v>
      </c>
      <c r="Y617" s="71">
        <f>W617/X617</f>
        <v>0.22222222222222221</v>
      </c>
      <c r="Z617" s="64" t="str">
        <f>IF(W617&gt;75%*X617,"Победитель",IF(W617&gt;50%*X617,"Призёр","Участник"))</f>
        <v>Участник</v>
      </c>
    </row>
    <row r="618" spans="1:26" x14ac:dyDescent="0.35">
      <c r="A618" s="64">
        <v>612</v>
      </c>
      <c r="B618" s="24" t="s">
        <v>8</v>
      </c>
      <c r="C618" s="24" t="s">
        <v>1348</v>
      </c>
      <c r="D618" s="24" t="s">
        <v>1462</v>
      </c>
      <c r="E618" s="24" t="s">
        <v>1463</v>
      </c>
      <c r="F618" s="65" t="str">
        <f>LEFT(C618,1)</f>
        <v>З</v>
      </c>
      <c r="G618" s="65" t="str">
        <f>LEFT(D618,1)</f>
        <v>М</v>
      </c>
      <c r="H618" s="65" t="str">
        <f>LEFT(E618,1)</f>
        <v>В</v>
      </c>
      <c r="I618" s="24">
        <v>764206</v>
      </c>
      <c r="J618" s="66">
        <v>7</v>
      </c>
      <c r="K618" s="24" t="s">
        <v>1464</v>
      </c>
      <c r="L618" s="67" t="s">
        <v>25</v>
      </c>
      <c r="M618" s="68">
        <v>0</v>
      </c>
      <c r="N618" s="68">
        <v>4</v>
      </c>
      <c r="O618" s="68">
        <v>2</v>
      </c>
      <c r="P618" s="68">
        <v>0</v>
      </c>
      <c r="Q618" s="68">
        <v>0</v>
      </c>
      <c r="R618" s="68"/>
      <c r="S618" s="68"/>
      <c r="T618" s="68"/>
      <c r="U618" s="68"/>
      <c r="V618" s="68"/>
      <c r="W618" s="69">
        <f>SUM(M618:V618)</f>
        <v>6</v>
      </c>
      <c r="X618" s="70">
        <v>27</v>
      </c>
      <c r="Y618" s="71">
        <f>W618/X618</f>
        <v>0.22222222222222221</v>
      </c>
      <c r="Z618" s="64" t="str">
        <f>IF(W618&gt;75%*X618,"Победитель",IF(W618&gt;50%*X618,"Призёр","Участник"))</f>
        <v>Участник</v>
      </c>
    </row>
    <row r="619" spans="1:26" x14ac:dyDescent="0.35">
      <c r="A619" s="64">
        <v>613</v>
      </c>
      <c r="B619" s="24" t="s">
        <v>35</v>
      </c>
      <c r="C619" s="24" t="s">
        <v>1308</v>
      </c>
      <c r="D619" s="24" t="s">
        <v>324</v>
      </c>
      <c r="E619" s="24" t="s">
        <v>77</v>
      </c>
      <c r="F619" s="65" t="str">
        <f>LEFT(C619,1)</f>
        <v>А</v>
      </c>
      <c r="G619" s="65" t="str">
        <f>LEFT(D619,1)</f>
        <v>Д</v>
      </c>
      <c r="H619" s="65" t="str">
        <f>LEFT(E619,1)</f>
        <v>А</v>
      </c>
      <c r="I619" s="24">
        <v>763106</v>
      </c>
      <c r="J619" s="66">
        <v>7</v>
      </c>
      <c r="K619" s="24" t="s">
        <v>1115</v>
      </c>
      <c r="L619" s="67" t="s">
        <v>25</v>
      </c>
      <c r="M619" s="68">
        <v>2</v>
      </c>
      <c r="N619" s="68">
        <v>1</v>
      </c>
      <c r="O619" s="68">
        <v>0</v>
      </c>
      <c r="P619" s="68">
        <v>2.5</v>
      </c>
      <c r="Q619" s="68">
        <v>0</v>
      </c>
      <c r="R619" s="68"/>
      <c r="S619" s="68"/>
      <c r="T619" s="68"/>
      <c r="U619" s="68"/>
      <c r="V619" s="68"/>
      <c r="W619" s="69">
        <f>SUM(M619:V619)</f>
        <v>5.5</v>
      </c>
      <c r="X619" s="70">
        <v>27</v>
      </c>
      <c r="Y619" s="71">
        <f>W619/X619</f>
        <v>0.20370370370370369</v>
      </c>
      <c r="Z619" s="64" t="str">
        <f>IF(W619&gt;75%*X619,"Победитель",IF(W619&gt;50%*X619,"Призёр","Участник"))</f>
        <v>Участник</v>
      </c>
    </row>
    <row r="620" spans="1:26" x14ac:dyDescent="0.35">
      <c r="A620" s="64">
        <v>614</v>
      </c>
      <c r="B620" s="24" t="s">
        <v>35</v>
      </c>
      <c r="C620" s="24" t="s">
        <v>1652</v>
      </c>
      <c r="D620" s="24" t="s">
        <v>1653</v>
      </c>
      <c r="E620" s="24" t="s">
        <v>70</v>
      </c>
      <c r="F620" s="65" t="s">
        <v>179</v>
      </c>
      <c r="G620" s="65" t="s">
        <v>178</v>
      </c>
      <c r="H620" s="65" t="s">
        <v>182</v>
      </c>
      <c r="I620" s="24">
        <v>764203</v>
      </c>
      <c r="J620" s="66">
        <v>7</v>
      </c>
      <c r="K620" s="24" t="s">
        <v>779</v>
      </c>
      <c r="L620" s="67" t="s">
        <v>25</v>
      </c>
      <c r="M620" s="68">
        <v>0</v>
      </c>
      <c r="N620" s="68">
        <v>3</v>
      </c>
      <c r="O620" s="68">
        <v>1.5</v>
      </c>
      <c r="P620" s="68">
        <v>0</v>
      </c>
      <c r="Q620" s="68">
        <v>0</v>
      </c>
      <c r="R620" s="68"/>
      <c r="S620" s="68"/>
      <c r="T620" s="68"/>
      <c r="U620" s="68"/>
      <c r="V620" s="68"/>
      <c r="W620" s="69">
        <f>SUM(M620:V620)</f>
        <v>4.5</v>
      </c>
      <c r="X620" s="70">
        <v>27</v>
      </c>
      <c r="Y620" s="71">
        <f>W620/X620</f>
        <v>0.16666666666666666</v>
      </c>
      <c r="Z620" s="64" t="str">
        <f>IF(W620&gt;75%*X620,"Победитель",IF(W620&gt;50%*X620,"Призёр","Участник"))</f>
        <v>Участник</v>
      </c>
    </row>
    <row r="621" spans="1:26" x14ac:dyDescent="0.35">
      <c r="A621" s="64">
        <v>615</v>
      </c>
      <c r="B621" s="24" t="s">
        <v>8</v>
      </c>
      <c r="C621" s="24" t="s">
        <v>509</v>
      </c>
      <c r="D621" s="24" t="s">
        <v>91</v>
      </c>
      <c r="E621" s="24" t="s">
        <v>30</v>
      </c>
      <c r="F621" s="65" t="str">
        <f>LEFT(C621,1)</f>
        <v>К</v>
      </c>
      <c r="G621" s="65" t="str">
        <f>LEFT(D621,1)</f>
        <v>М</v>
      </c>
      <c r="H621" s="65" t="str">
        <f>LEFT(E621,1)</f>
        <v>С</v>
      </c>
      <c r="I621" s="24">
        <v>764204</v>
      </c>
      <c r="J621" s="66">
        <v>7</v>
      </c>
      <c r="K621" s="24" t="s">
        <v>510</v>
      </c>
      <c r="L621" s="67" t="s">
        <v>25</v>
      </c>
      <c r="M621" s="68">
        <v>0</v>
      </c>
      <c r="N621" s="68">
        <v>0</v>
      </c>
      <c r="O621" s="68">
        <v>1</v>
      </c>
      <c r="P621" s="68">
        <v>0</v>
      </c>
      <c r="Q621" s="68">
        <v>0</v>
      </c>
      <c r="R621" s="68"/>
      <c r="S621" s="68"/>
      <c r="T621" s="68"/>
      <c r="U621" s="68"/>
      <c r="V621" s="68"/>
      <c r="W621" s="69">
        <f>SUM(M621:V621)</f>
        <v>1</v>
      </c>
      <c r="X621" s="70">
        <v>27</v>
      </c>
      <c r="Y621" s="71">
        <f>W621/X621</f>
        <v>3.7037037037037035E-2</v>
      </c>
      <c r="Z621" s="64" t="str">
        <f>IF(W621&gt;75%*X621,"Победитель",IF(W621&gt;50%*X621,"Призёр","Участник"))</f>
        <v>Участник</v>
      </c>
    </row>
    <row r="622" spans="1:26" x14ac:dyDescent="0.35">
      <c r="A622" s="64">
        <v>616</v>
      </c>
      <c r="B622" s="24" t="s">
        <v>35</v>
      </c>
      <c r="C622" s="24" t="s">
        <v>1239</v>
      </c>
      <c r="D622" s="24" t="s">
        <v>222</v>
      </c>
      <c r="E622" s="24" t="s">
        <v>77</v>
      </c>
      <c r="F622" s="65" t="str">
        <f>LEFT(C622,1)</f>
        <v>Р</v>
      </c>
      <c r="G622" s="65" t="str">
        <f>LEFT(D622,1)</f>
        <v>П</v>
      </c>
      <c r="H622" s="65" t="str">
        <f>LEFT(E622,1)</f>
        <v>А</v>
      </c>
      <c r="I622" s="24">
        <v>764209</v>
      </c>
      <c r="J622" s="66">
        <v>8</v>
      </c>
      <c r="K622" s="24" t="s">
        <v>535</v>
      </c>
      <c r="L622" s="67" t="s">
        <v>25</v>
      </c>
      <c r="M622" s="68">
        <v>4</v>
      </c>
      <c r="N622" s="68">
        <v>4</v>
      </c>
      <c r="O622" s="68">
        <v>5</v>
      </c>
      <c r="P622" s="68">
        <v>0</v>
      </c>
      <c r="Q622" s="68">
        <v>4</v>
      </c>
      <c r="R622" s="68">
        <v>1</v>
      </c>
      <c r="S622" s="68">
        <v>5</v>
      </c>
      <c r="T622" s="68">
        <v>5</v>
      </c>
      <c r="U622" s="68">
        <v>3</v>
      </c>
      <c r="V622" s="68">
        <v>5</v>
      </c>
      <c r="W622" s="69">
        <f>SUM(M622:V622)</f>
        <v>36</v>
      </c>
      <c r="X622" s="70">
        <v>50</v>
      </c>
      <c r="Y622" s="71">
        <f>W622/X622</f>
        <v>0.72</v>
      </c>
      <c r="Z622" s="81" t="str">
        <f>IF(W622&gt;75%*X622,"Победитель",IF(W622&gt;50%*X622,"Призёр","Участник"))</f>
        <v>Призёр</v>
      </c>
    </row>
    <row r="623" spans="1:26" x14ac:dyDescent="0.35">
      <c r="A623" s="64">
        <v>617</v>
      </c>
      <c r="B623" s="24" t="s">
        <v>8</v>
      </c>
      <c r="C623" s="24" t="s">
        <v>822</v>
      </c>
      <c r="D623" s="24" t="s">
        <v>51</v>
      </c>
      <c r="E623" s="24" t="s">
        <v>146</v>
      </c>
      <c r="F623" s="65" t="str">
        <f>LEFT(C623,1)</f>
        <v>С</v>
      </c>
      <c r="G623" s="65" t="str">
        <f>LEFT(D623,1)</f>
        <v>Д</v>
      </c>
      <c r="H623" s="65" t="str">
        <f>LEFT(E623,1)</f>
        <v>В</v>
      </c>
      <c r="I623" s="24">
        <v>764209</v>
      </c>
      <c r="J623" s="66">
        <v>8</v>
      </c>
      <c r="K623" s="24" t="s">
        <v>529</v>
      </c>
      <c r="L623" s="67" t="s">
        <v>25</v>
      </c>
      <c r="M623" s="68">
        <v>4</v>
      </c>
      <c r="N623" s="68">
        <v>5</v>
      </c>
      <c r="O623" s="68">
        <v>3</v>
      </c>
      <c r="P623" s="68">
        <v>0</v>
      </c>
      <c r="Q623" s="68">
        <v>4</v>
      </c>
      <c r="R623" s="68">
        <v>1</v>
      </c>
      <c r="S623" s="68">
        <v>5</v>
      </c>
      <c r="T623" s="68">
        <v>3</v>
      </c>
      <c r="U623" s="68">
        <v>5</v>
      </c>
      <c r="V623" s="68">
        <v>5</v>
      </c>
      <c r="W623" s="69">
        <f>SUM(M623:V623)</f>
        <v>35</v>
      </c>
      <c r="X623" s="70">
        <v>50</v>
      </c>
      <c r="Y623" s="71">
        <f>W623/X623</f>
        <v>0.7</v>
      </c>
      <c r="Z623" s="81" t="str">
        <f>IF(W623&gt;75%*X623,"Победитель",IF(W623&gt;50%*X623,"Призёр","Участник"))</f>
        <v>Призёр</v>
      </c>
    </row>
    <row r="624" spans="1:26" x14ac:dyDescent="0.35">
      <c r="A624" s="64">
        <v>618</v>
      </c>
      <c r="B624" s="24" t="s">
        <v>35</v>
      </c>
      <c r="C624" s="24" t="s">
        <v>987</v>
      </c>
      <c r="D624" s="24" t="s">
        <v>85</v>
      </c>
      <c r="E624" s="24" t="s">
        <v>213</v>
      </c>
      <c r="F624" s="65" t="str">
        <f>LEFT(C624,1)</f>
        <v>М</v>
      </c>
      <c r="G624" s="65" t="str">
        <f>LEFT(D624,1)</f>
        <v>И</v>
      </c>
      <c r="H624" s="65" t="str">
        <f>LEFT(E624,1)</f>
        <v>А</v>
      </c>
      <c r="I624" s="24">
        <v>763103</v>
      </c>
      <c r="J624" s="66">
        <v>8</v>
      </c>
      <c r="K624" s="24" t="s">
        <v>526</v>
      </c>
      <c r="L624" s="67" t="s">
        <v>25</v>
      </c>
      <c r="M624" s="68">
        <v>8.5</v>
      </c>
      <c r="N624" s="68">
        <v>3</v>
      </c>
      <c r="O624" s="68">
        <v>6</v>
      </c>
      <c r="P624" s="68">
        <v>5.5</v>
      </c>
      <c r="Q624" s="68">
        <v>10</v>
      </c>
      <c r="R624" s="68"/>
      <c r="S624" s="68"/>
      <c r="T624" s="68"/>
      <c r="U624" s="68"/>
      <c r="V624" s="68"/>
      <c r="W624" s="69">
        <f>SUM(M624:V624)</f>
        <v>33</v>
      </c>
      <c r="X624" s="70">
        <v>50</v>
      </c>
      <c r="Y624" s="71">
        <f>W624/X624</f>
        <v>0.66</v>
      </c>
      <c r="Z624" s="81" t="str">
        <f>IF(W624&gt;75%*X624,"Победитель",IF(W624&gt;50%*X624,"Призёр","Участник"))</f>
        <v>Призёр</v>
      </c>
    </row>
    <row r="625" spans="1:26" x14ac:dyDescent="0.35">
      <c r="A625" s="64">
        <v>619</v>
      </c>
      <c r="B625" s="24" t="s">
        <v>8</v>
      </c>
      <c r="C625" s="24" t="s">
        <v>1288</v>
      </c>
      <c r="D625" s="24" t="s">
        <v>258</v>
      </c>
      <c r="E625" s="24" t="s">
        <v>30</v>
      </c>
      <c r="F625" s="65" t="str">
        <f>LEFT(C625,1)</f>
        <v>Р</v>
      </c>
      <c r="G625" s="65" t="str">
        <f>LEFT(D625,1)</f>
        <v>К</v>
      </c>
      <c r="H625" s="65" t="str">
        <f>LEFT(E625,1)</f>
        <v>С</v>
      </c>
      <c r="I625" s="24">
        <v>764209</v>
      </c>
      <c r="J625" s="66">
        <v>8</v>
      </c>
      <c r="K625" s="24" t="s">
        <v>533</v>
      </c>
      <c r="L625" s="67" t="s">
        <v>25</v>
      </c>
      <c r="M625" s="68">
        <v>3</v>
      </c>
      <c r="N625" s="68">
        <v>4</v>
      </c>
      <c r="O625" s="68">
        <v>5</v>
      </c>
      <c r="P625" s="68">
        <v>0</v>
      </c>
      <c r="Q625" s="68">
        <v>4</v>
      </c>
      <c r="R625" s="68">
        <v>1</v>
      </c>
      <c r="S625" s="68">
        <v>3</v>
      </c>
      <c r="T625" s="68">
        <v>3</v>
      </c>
      <c r="U625" s="68">
        <v>3</v>
      </c>
      <c r="V625" s="68">
        <v>4</v>
      </c>
      <c r="W625" s="69">
        <f>SUM(M625:V625)</f>
        <v>30</v>
      </c>
      <c r="X625" s="70">
        <v>50</v>
      </c>
      <c r="Y625" s="71">
        <f>W625/X625</f>
        <v>0.6</v>
      </c>
      <c r="Z625" s="81" t="str">
        <f>IF(W625&gt;75%*X625,"Победитель",IF(W625&gt;50%*X625,"Призёр","Участник"))</f>
        <v>Призёр</v>
      </c>
    </row>
    <row r="626" spans="1:26" x14ac:dyDescent="0.35">
      <c r="A626" s="64">
        <v>620</v>
      </c>
      <c r="B626" s="24" t="s">
        <v>35</v>
      </c>
      <c r="C626" s="24" t="s">
        <v>1185</v>
      </c>
      <c r="D626" s="24" t="s">
        <v>1186</v>
      </c>
      <c r="E626" s="24" t="s">
        <v>441</v>
      </c>
      <c r="F626" s="65" t="str">
        <f>LEFT(C626,1)</f>
        <v>С</v>
      </c>
      <c r="G626" s="65" t="str">
        <f>LEFT(D626,1)</f>
        <v>Г</v>
      </c>
      <c r="H626" s="65" t="str">
        <f>LEFT(E626,1)</f>
        <v>О</v>
      </c>
      <c r="I626" s="24">
        <v>764201</v>
      </c>
      <c r="J626" s="66">
        <v>8</v>
      </c>
      <c r="K626" s="24" t="s">
        <v>539</v>
      </c>
      <c r="L626" s="67" t="s">
        <v>25</v>
      </c>
      <c r="M626" s="68">
        <v>3</v>
      </c>
      <c r="N626" s="68">
        <v>4</v>
      </c>
      <c r="O626" s="68">
        <v>5</v>
      </c>
      <c r="P626" s="68">
        <v>2</v>
      </c>
      <c r="Q626" s="68">
        <v>5</v>
      </c>
      <c r="R626" s="68">
        <v>1</v>
      </c>
      <c r="S626" s="68">
        <v>1</v>
      </c>
      <c r="T626" s="68">
        <v>2.5</v>
      </c>
      <c r="U626" s="68">
        <v>2</v>
      </c>
      <c r="V626" s="68">
        <v>4</v>
      </c>
      <c r="W626" s="69">
        <f>SUM(M626:V626)</f>
        <v>29.5</v>
      </c>
      <c r="X626" s="70">
        <v>50</v>
      </c>
      <c r="Y626" s="71">
        <f>W626/X626</f>
        <v>0.59</v>
      </c>
      <c r="Z626" s="81" t="str">
        <f>IF(W626&gt;75%*X626,"Победитель",IF(W626&gt;50%*X626,"Призёр","Участник"))</f>
        <v>Призёр</v>
      </c>
    </row>
    <row r="627" spans="1:26" x14ac:dyDescent="0.35">
      <c r="A627" s="64">
        <v>621</v>
      </c>
      <c r="B627" s="24" t="s">
        <v>35</v>
      </c>
      <c r="C627" s="24" t="s">
        <v>812</v>
      </c>
      <c r="D627" s="24" t="s">
        <v>82</v>
      </c>
      <c r="E627" s="24" t="s">
        <v>298</v>
      </c>
      <c r="F627" s="65" t="str">
        <f>LEFT(C627,1)</f>
        <v>М</v>
      </c>
      <c r="G627" s="65" t="str">
        <f>LEFT(D627,1)</f>
        <v>Н</v>
      </c>
      <c r="H627" s="65" t="str">
        <f>LEFT(E627,1)</f>
        <v>Е</v>
      </c>
      <c r="I627" s="24">
        <v>764207</v>
      </c>
      <c r="J627" s="66">
        <v>8</v>
      </c>
      <c r="K627" s="24" t="s">
        <v>539</v>
      </c>
      <c r="L627" s="67" t="s">
        <v>25</v>
      </c>
      <c r="M627" s="68">
        <v>4</v>
      </c>
      <c r="N627" s="68">
        <v>2</v>
      </c>
      <c r="O627" s="68">
        <v>2</v>
      </c>
      <c r="P627" s="68">
        <v>2</v>
      </c>
      <c r="Q627" s="68">
        <v>4</v>
      </c>
      <c r="R627" s="68">
        <v>0</v>
      </c>
      <c r="S627" s="68">
        <v>5</v>
      </c>
      <c r="T627" s="68">
        <v>5</v>
      </c>
      <c r="U627" s="68">
        <v>3</v>
      </c>
      <c r="V627" s="68">
        <v>2</v>
      </c>
      <c r="W627" s="69">
        <f>SUM(M627:V627)</f>
        <v>29</v>
      </c>
      <c r="X627" s="70">
        <v>50</v>
      </c>
      <c r="Y627" s="71">
        <f>W627/X627</f>
        <v>0.57999999999999996</v>
      </c>
      <c r="Z627" s="81" t="str">
        <f>IF(W627&gt;75%*X627,"Победитель",IF(W627&gt;50%*X627,"Призёр","Участник"))</f>
        <v>Призёр</v>
      </c>
    </row>
    <row r="628" spans="1:26" x14ac:dyDescent="0.35">
      <c r="A628" s="64">
        <v>622</v>
      </c>
      <c r="B628" s="24" t="s">
        <v>35</v>
      </c>
      <c r="C628" s="24" t="s">
        <v>1285</v>
      </c>
      <c r="D628" s="24" t="s">
        <v>1286</v>
      </c>
      <c r="E628" s="24" t="s">
        <v>1287</v>
      </c>
      <c r="F628" s="65" t="str">
        <f>LEFT(C628,1)</f>
        <v>К</v>
      </c>
      <c r="G628" s="65" t="str">
        <f>LEFT(D628,1)</f>
        <v>Б</v>
      </c>
      <c r="H628" s="65" t="str">
        <f>LEFT(E628,1)</f>
        <v>Э</v>
      </c>
      <c r="I628" s="24">
        <v>764209</v>
      </c>
      <c r="J628" s="66">
        <v>8</v>
      </c>
      <c r="K628" s="24" t="s">
        <v>526</v>
      </c>
      <c r="L628" s="67" t="s">
        <v>25</v>
      </c>
      <c r="M628" s="68">
        <v>4</v>
      </c>
      <c r="N628" s="68">
        <v>4</v>
      </c>
      <c r="O628" s="68">
        <v>0</v>
      </c>
      <c r="P628" s="68">
        <v>0</v>
      </c>
      <c r="Q628" s="68">
        <v>5</v>
      </c>
      <c r="R628" s="68">
        <v>1</v>
      </c>
      <c r="S628" s="68">
        <v>5</v>
      </c>
      <c r="T628" s="68">
        <v>3</v>
      </c>
      <c r="U628" s="68">
        <v>2</v>
      </c>
      <c r="V628" s="68">
        <v>5</v>
      </c>
      <c r="W628" s="69">
        <f>SUM(M628:V628)</f>
        <v>29</v>
      </c>
      <c r="X628" s="70">
        <v>50</v>
      </c>
      <c r="Y628" s="71">
        <f>W628/X628</f>
        <v>0.57999999999999996</v>
      </c>
      <c r="Z628" s="81" t="str">
        <f>IF(W628&gt;75%*X628,"Победитель",IF(W628&gt;50%*X628,"Призёр","Участник"))</f>
        <v>Призёр</v>
      </c>
    </row>
    <row r="629" spans="1:26" x14ac:dyDescent="0.35">
      <c r="A629" s="64">
        <v>623</v>
      </c>
      <c r="B629" s="24" t="s">
        <v>8</v>
      </c>
      <c r="C629" s="24" t="s">
        <v>1084</v>
      </c>
      <c r="D629" s="24" t="s">
        <v>258</v>
      </c>
      <c r="E629" s="24" t="s">
        <v>41</v>
      </c>
      <c r="F629" s="65" t="str">
        <f>LEFT(C629,1)</f>
        <v>С</v>
      </c>
      <c r="G629" s="65" t="str">
        <f>LEFT(D629,1)</f>
        <v>К</v>
      </c>
      <c r="H629" s="65" t="str">
        <f>LEFT(E629,1)</f>
        <v>А</v>
      </c>
      <c r="I629" s="24">
        <v>764209</v>
      </c>
      <c r="J629" s="66">
        <v>8</v>
      </c>
      <c r="K629" s="24" t="s">
        <v>808</v>
      </c>
      <c r="L629" s="67" t="s">
        <v>25</v>
      </c>
      <c r="M629" s="68">
        <v>3</v>
      </c>
      <c r="N629" s="68">
        <v>4</v>
      </c>
      <c r="O629" s="68">
        <v>3</v>
      </c>
      <c r="P629" s="68">
        <v>0</v>
      </c>
      <c r="Q629" s="68">
        <v>5</v>
      </c>
      <c r="R629" s="68">
        <v>1</v>
      </c>
      <c r="S629" s="68">
        <v>0</v>
      </c>
      <c r="T629" s="68">
        <v>3</v>
      </c>
      <c r="U629" s="68">
        <v>4</v>
      </c>
      <c r="V629" s="68">
        <v>5</v>
      </c>
      <c r="W629" s="69">
        <f>SUM(M629:V629)</f>
        <v>28</v>
      </c>
      <c r="X629" s="70">
        <v>50</v>
      </c>
      <c r="Y629" s="71">
        <f>W629/X629</f>
        <v>0.56000000000000005</v>
      </c>
      <c r="Z629" s="81" t="str">
        <f>IF(W629&gt;75%*X629,"Победитель",IF(W629&gt;50%*X629,"Призёр","Участник"))</f>
        <v>Призёр</v>
      </c>
    </row>
    <row r="630" spans="1:26" x14ac:dyDescent="0.35">
      <c r="A630" s="64">
        <v>624</v>
      </c>
      <c r="B630" s="24" t="s">
        <v>8</v>
      </c>
      <c r="C630" s="24" t="s">
        <v>1184</v>
      </c>
      <c r="D630" s="24" t="s">
        <v>444</v>
      </c>
      <c r="E630" s="24" t="s">
        <v>259</v>
      </c>
      <c r="F630" s="65" t="str">
        <f>LEFT(C630,1)</f>
        <v>Р</v>
      </c>
      <c r="G630" s="65" t="str">
        <f>LEFT(D630,1)</f>
        <v>К</v>
      </c>
      <c r="H630" s="65" t="str">
        <f>LEFT(E630,1)</f>
        <v>А</v>
      </c>
      <c r="I630" s="24">
        <v>764201</v>
      </c>
      <c r="J630" s="66">
        <v>8</v>
      </c>
      <c r="K630" s="24" t="s">
        <v>535</v>
      </c>
      <c r="L630" s="67" t="s">
        <v>25</v>
      </c>
      <c r="M630" s="68">
        <v>4</v>
      </c>
      <c r="N630" s="68">
        <v>3</v>
      </c>
      <c r="O630" s="68">
        <v>2</v>
      </c>
      <c r="P630" s="68">
        <v>1</v>
      </c>
      <c r="Q630" s="68">
        <v>5</v>
      </c>
      <c r="R630" s="68">
        <v>1</v>
      </c>
      <c r="S630" s="68">
        <v>3</v>
      </c>
      <c r="T630" s="68">
        <v>2.5</v>
      </c>
      <c r="U630" s="68">
        <v>1</v>
      </c>
      <c r="V630" s="68">
        <v>5</v>
      </c>
      <c r="W630" s="69">
        <f>SUM(M630:V630)</f>
        <v>27.5</v>
      </c>
      <c r="X630" s="70">
        <v>50</v>
      </c>
      <c r="Y630" s="71">
        <f>W630/X630</f>
        <v>0.55000000000000004</v>
      </c>
      <c r="Z630" s="81" t="str">
        <f>IF(W630&gt;75%*X630,"Победитель",IF(W630&gt;50%*X630,"Призёр","Участник"))</f>
        <v>Призёр</v>
      </c>
    </row>
    <row r="631" spans="1:26" x14ac:dyDescent="0.35">
      <c r="A631" s="64">
        <v>625</v>
      </c>
      <c r="B631" s="24" t="s">
        <v>35</v>
      </c>
      <c r="C631" s="24" t="s">
        <v>1191</v>
      </c>
      <c r="D631" s="24" t="s">
        <v>76</v>
      </c>
      <c r="E631" s="24" t="s">
        <v>77</v>
      </c>
      <c r="F631" s="65" t="str">
        <f>LEFT(C631,1)</f>
        <v>М</v>
      </c>
      <c r="G631" s="65" t="str">
        <f>LEFT(D631,1)</f>
        <v>Д</v>
      </c>
      <c r="H631" s="65" t="str">
        <f>LEFT(E631,1)</f>
        <v>А</v>
      </c>
      <c r="I631" s="24">
        <v>764201</v>
      </c>
      <c r="J631" s="66">
        <v>8</v>
      </c>
      <c r="K631" s="24" t="s">
        <v>533</v>
      </c>
      <c r="L631" s="67" t="s">
        <v>25</v>
      </c>
      <c r="M631" s="68">
        <v>4</v>
      </c>
      <c r="N631" s="68">
        <v>4</v>
      </c>
      <c r="O631" s="68">
        <v>5</v>
      </c>
      <c r="P631" s="68">
        <v>0</v>
      </c>
      <c r="Q631" s="68">
        <v>5</v>
      </c>
      <c r="R631" s="68">
        <v>1</v>
      </c>
      <c r="S631" s="68">
        <v>0</v>
      </c>
      <c r="T631" s="68">
        <v>2.5</v>
      </c>
      <c r="U631" s="68">
        <v>2</v>
      </c>
      <c r="V631" s="68">
        <v>4</v>
      </c>
      <c r="W631" s="69">
        <f>SUM(M631:V631)</f>
        <v>27.5</v>
      </c>
      <c r="X631" s="70">
        <v>50</v>
      </c>
      <c r="Y631" s="71">
        <f>W631/X631</f>
        <v>0.55000000000000004</v>
      </c>
      <c r="Z631" s="81" t="str">
        <f>IF(W631&gt;75%*X631,"Победитель",IF(W631&gt;50%*X631,"Призёр","Участник"))</f>
        <v>Призёр</v>
      </c>
    </row>
    <row r="632" spans="1:26" x14ac:dyDescent="0.35">
      <c r="A632" s="64">
        <v>626</v>
      </c>
      <c r="B632" s="24" t="s">
        <v>8</v>
      </c>
      <c r="C632" s="24" t="s">
        <v>1187</v>
      </c>
      <c r="D632" s="24" t="s">
        <v>47</v>
      </c>
      <c r="E632" s="24" t="s">
        <v>309</v>
      </c>
      <c r="F632" s="65" t="str">
        <f>LEFT(C632,1)</f>
        <v>Л</v>
      </c>
      <c r="G632" s="65" t="str">
        <f>LEFT(D632,1)</f>
        <v>А</v>
      </c>
      <c r="H632" s="65" t="str">
        <f>LEFT(E632,1)</f>
        <v>В</v>
      </c>
      <c r="I632" s="24">
        <v>764201</v>
      </c>
      <c r="J632" s="66">
        <v>8</v>
      </c>
      <c r="K632" s="24" t="s">
        <v>537</v>
      </c>
      <c r="L632" s="67" t="s">
        <v>25</v>
      </c>
      <c r="M632" s="68">
        <v>4.5</v>
      </c>
      <c r="N632" s="68">
        <v>3</v>
      </c>
      <c r="O632" s="68">
        <v>3</v>
      </c>
      <c r="P632" s="68">
        <v>0</v>
      </c>
      <c r="Q632" s="68">
        <v>5</v>
      </c>
      <c r="R632" s="68">
        <v>1</v>
      </c>
      <c r="S632" s="68">
        <v>0</v>
      </c>
      <c r="T632" s="68">
        <v>2.5</v>
      </c>
      <c r="U632" s="68">
        <v>2.5</v>
      </c>
      <c r="V632" s="68">
        <v>4</v>
      </c>
      <c r="W632" s="69">
        <f>SUM(M632:V632)</f>
        <v>25.5</v>
      </c>
      <c r="X632" s="70">
        <v>50</v>
      </c>
      <c r="Y632" s="71">
        <f>W632/X632</f>
        <v>0.51</v>
      </c>
      <c r="Z632" s="81" t="str">
        <f>IF(W632&gt;75%*X632,"Победитель",IF(W632&gt;50%*X632,"Призёр","Участник"))</f>
        <v>Призёр</v>
      </c>
    </row>
    <row r="633" spans="1:26" x14ac:dyDescent="0.35">
      <c r="A633" s="64">
        <v>627</v>
      </c>
      <c r="B633" s="24" t="s">
        <v>8</v>
      </c>
      <c r="C633" s="24" t="s">
        <v>810</v>
      </c>
      <c r="D633" s="24" t="s">
        <v>416</v>
      </c>
      <c r="E633" s="24" t="s">
        <v>259</v>
      </c>
      <c r="F633" s="65" t="str">
        <f>LEFT(C633,1)</f>
        <v>К</v>
      </c>
      <c r="G633" s="65" t="str">
        <f>LEFT(D633,1)</f>
        <v>О</v>
      </c>
      <c r="H633" s="65" t="str">
        <f>LEFT(E633,1)</f>
        <v>А</v>
      </c>
      <c r="I633" s="24">
        <v>764207</v>
      </c>
      <c r="J633" s="66">
        <v>8</v>
      </c>
      <c r="K633" s="24" t="s">
        <v>535</v>
      </c>
      <c r="L633" s="67" t="s">
        <v>25</v>
      </c>
      <c r="M633" s="68">
        <v>4</v>
      </c>
      <c r="N633" s="68">
        <v>2</v>
      </c>
      <c r="O633" s="68">
        <v>1</v>
      </c>
      <c r="P633" s="68">
        <v>1</v>
      </c>
      <c r="Q633" s="68">
        <v>2</v>
      </c>
      <c r="R633" s="68">
        <v>5</v>
      </c>
      <c r="S633" s="68">
        <v>5</v>
      </c>
      <c r="T633" s="68">
        <v>5</v>
      </c>
      <c r="U633" s="68">
        <v>0</v>
      </c>
      <c r="V633" s="68">
        <v>0</v>
      </c>
      <c r="W633" s="69">
        <f>SUM(M633:V633)</f>
        <v>25</v>
      </c>
      <c r="X633" s="70">
        <v>50</v>
      </c>
      <c r="Y633" s="71">
        <f>W633/X633</f>
        <v>0.5</v>
      </c>
      <c r="Z633" s="81" t="s">
        <v>1658</v>
      </c>
    </row>
    <row r="634" spans="1:26" x14ac:dyDescent="0.35">
      <c r="A634" s="64">
        <v>628</v>
      </c>
      <c r="B634" s="24" t="s">
        <v>8</v>
      </c>
      <c r="C634" s="24" t="s">
        <v>557</v>
      </c>
      <c r="D634" s="24" t="s">
        <v>651</v>
      </c>
      <c r="E634" s="24" t="s">
        <v>30</v>
      </c>
      <c r="F634" s="65" t="str">
        <f>LEFT(C634,1)</f>
        <v>М</v>
      </c>
      <c r="G634" s="65" t="str">
        <f>LEFT(D634,1)</f>
        <v>Н</v>
      </c>
      <c r="H634" s="65" t="str">
        <f>LEFT(E634,1)</f>
        <v>С</v>
      </c>
      <c r="I634" s="24">
        <v>764201</v>
      </c>
      <c r="J634" s="66">
        <v>8</v>
      </c>
      <c r="K634" s="24" t="s">
        <v>529</v>
      </c>
      <c r="L634" s="67" t="s">
        <v>25</v>
      </c>
      <c r="M634" s="68">
        <v>4</v>
      </c>
      <c r="N634" s="68">
        <v>2</v>
      </c>
      <c r="O634" s="68">
        <v>0</v>
      </c>
      <c r="P634" s="68">
        <v>2</v>
      </c>
      <c r="Q634" s="68">
        <v>4</v>
      </c>
      <c r="R634" s="68">
        <v>1</v>
      </c>
      <c r="S634" s="68">
        <v>1</v>
      </c>
      <c r="T634" s="68">
        <v>2.5</v>
      </c>
      <c r="U634" s="68">
        <v>2.5</v>
      </c>
      <c r="V634" s="68">
        <v>3</v>
      </c>
      <c r="W634" s="69">
        <f>SUM(M634:V634)</f>
        <v>22</v>
      </c>
      <c r="X634" s="70">
        <v>50</v>
      </c>
      <c r="Y634" s="71">
        <f>W634/X634</f>
        <v>0.44</v>
      </c>
      <c r="Z634" s="81" t="str">
        <f>IF(W634&gt;75%*X634,"Победитель",IF(W634&gt;50%*X634,"Призёр","Участник"))</f>
        <v>Участник</v>
      </c>
    </row>
    <row r="635" spans="1:26" x14ac:dyDescent="0.35">
      <c r="A635" s="64">
        <v>629</v>
      </c>
      <c r="B635" s="24" t="s">
        <v>35</v>
      </c>
      <c r="C635" s="24" t="s">
        <v>235</v>
      </c>
      <c r="D635" s="24" t="s">
        <v>248</v>
      </c>
      <c r="E635" s="24" t="s">
        <v>73</v>
      </c>
      <c r="F635" s="65" t="str">
        <f>LEFT(C635,1)</f>
        <v>К</v>
      </c>
      <c r="G635" s="65" t="str">
        <f>LEFT(D635,1)</f>
        <v>И</v>
      </c>
      <c r="H635" s="65" t="str">
        <f>LEFT(E635,1)</f>
        <v>А</v>
      </c>
      <c r="I635" s="72">
        <v>761213</v>
      </c>
      <c r="J635" s="66">
        <v>8</v>
      </c>
      <c r="K635" s="72" t="s">
        <v>249</v>
      </c>
      <c r="L635" s="67" t="s">
        <v>25</v>
      </c>
      <c r="M635" s="68">
        <v>5</v>
      </c>
      <c r="N635" s="68">
        <v>2</v>
      </c>
      <c r="O635" s="68">
        <v>1</v>
      </c>
      <c r="P635" s="68">
        <v>0</v>
      </c>
      <c r="Q635" s="68">
        <v>5</v>
      </c>
      <c r="R635" s="68">
        <v>0</v>
      </c>
      <c r="S635" s="68">
        <v>1</v>
      </c>
      <c r="T635" s="68">
        <v>2.5</v>
      </c>
      <c r="U635" s="68">
        <v>3</v>
      </c>
      <c r="V635" s="68">
        <v>2</v>
      </c>
      <c r="W635" s="69">
        <f>SUM(M635:V635)</f>
        <v>21.5</v>
      </c>
      <c r="X635" s="70">
        <v>50</v>
      </c>
      <c r="Y635" s="71">
        <f>W635/X635</f>
        <v>0.43</v>
      </c>
      <c r="Z635" s="81" t="str">
        <f>IF(W635&gt;75%*X635,"Победитель",IF(W635&gt;50%*X635,"Призёр","Участник"))</f>
        <v>Участник</v>
      </c>
    </row>
    <row r="636" spans="1:26" x14ac:dyDescent="0.35">
      <c r="A636" s="64">
        <v>630</v>
      </c>
      <c r="B636" s="24" t="s">
        <v>35</v>
      </c>
      <c r="C636" s="24" t="s">
        <v>1188</v>
      </c>
      <c r="D636" s="24" t="s">
        <v>1189</v>
      </c>
      <c r="E636" s="24" t="s">
        <v>1190</v>
      </c>
      <c r="F636" s="65" t="str">
        <f>LEFT(C636,1)</f>
        <v>К</v>
      </c>
      <c r="G636" s="65" t="str">
        <f>LEFT(D636,1)</f>
        <v>П</v>
      </c>
      <c r="H636" s="65" t="str">
        <f>LEFT(E636,1)</f>
        <v>Ф</v>
      </c>
      <c r="I636" s="24">
        <v>764201</v>
      </c>
      <c r="J636" s="66">
        <v>8</v>
      </c>
      <c r="K636" s="24" t="s">
        <v>526</v>
      </c>
      <c r="L636" s="67" t="s">
        <v>25</v>
      </c>
      <c r="M636" s="68">
        <v>4</v>
      </c>
      <c r="N636" s="68">
        <v>2</v>
      </c>
      <c r="O636" s="68">
        <v>1</v>
      </c>
      <c r="P636" s="68">
        <v>0</v>
      </c>
      <c r="Q636" s="68">
        <v>5</v>
      </c>
      <c r="R636" s="68">
        <v>1</v>
      </c>
      <c r="S636" s="68">
        <v>0</v>
      </c>
      <c r="T636" s="68">
        <v>2.5</v>
      </c>
      <c r="U636" s="68">
        <v>2.5</v>
      </c>
      <c r="V636" s="68">
        <v>3</v>
      </c>
      <c r="W636" s="69">
        <f>SUM(M636:V636)</f>
        <v>21</v>
      </c>
      <c r="X636" s="70">
        <v>50</v>
      </c>
      <c r="Y636" s="71">
        <f>W636/X636</f>
        <v>0.42</v>
      </c>
      <c r="Z636" s="81" t="str">
        <f>IF(W636&gt;75%*X636,"Победитель",IF(W636&gt;50%*X636,"Призёр","Участник"))</f>
        <v>Участник</v>
      </c>
    </row>
    <row r="637" spans="1:26" x14ac:dyDescent="0.35">
      <c r="A637" s="64">
        <v>631</v>
      </c>
      <c r="B637" s="24" t="s">
        <v>8</v>
      </c>
      <c r="C637" s="24" t="s">
        <v>144</v>
      </c>
      <c r="D637" s="24" t="s">
        <v>1546</v>
      </c>
      <c r="E637" s="24" t="s">
        <v>146</v>
      </c>
      <c r="F637" s="65" t="str">
        <f>LEFT(C637,1)</f>
        <v>С</v>
      </c>
      <c r="G637" s="65" t="str">
        <f>LEFT(D637,1)</f>
        <v>С</v>
      </c>
      <c r="H637" s="65" t="str">
        <f>LEFT(E637,1)</f>
        <v>В</v>
      </c>
      <c r="I637" s="24">
        <v>761301</v>
      </c>
      <c r="J637" s="66">
        <v>8</v>
      </c>
      <c r="K637" s="24" t="s">
        <v>1547</v>
      </c>
      <c r="L637" s="67" t="s">
        <v>25</v>
      </c>
      <c r="M637" s="68">
        <v>4</v>
      </c>
      <c r="N637" s="68">
        <v>3</v>
      </c>
      <c r="O637" s="68">
        <v>2</v>
      </c>
      <c r="P637" s="68">
        <v>1</v>
      </c>
      <c r="Q637" s="68">
        <v>4</v>
      </c>
      <c r="R637" s="68">
        <v>1</v>
      </c>
      <c r="S637" s="68">
        <v>2</v>
      </c>
      <c r="T637" s="68">
        <v>0</v>
      </c>
      <c r="U637" s="68">
        <v>4</v>
      </c>
      <c r="V637" s="68">
        <v>0</v>
      </c>
      <c r="W637" s="69">
        <f>SUM(M637:V637)</f>
        <v>21</v>
      </c>
      <c r="X637" s="70">
        <v>50</v>
      </c>
      <c r="Y637" s="71">
        <f>W637/X637</f>
        <v>0.42</v>
      </c>
      <c r="Z637" s="81" t="str">
        <f>IF(W637&gt;75%*X637,"Победитель",IF(W637&gt;50%*X637,"Призёр","Участник"))</f>
        <v>Участник</v>
      </c>
    </row>
    <row r="638" spans="1:26" x14ac:dyDescent="0.35">
      <c r="A638" s="64">
        <v>632</v>
      </c>
      <c r="B638" s="24" t="s">
        <v>8</v>
      </c>
      <c r="C638" s="24" t="s">
        <v>315</v>
      </c>
      <c r="D638" s="24" t="s">
        <v>316</v>
      </c>
      <c r="E638" s="24" t="s">
        <v>30</v>
      </c>
      <c r="F638" s="65" t="str">
        <f>LEFT(C638,1)</f>
        <v>Т</v>
      </c>
      <c r="G638" s="65" t="str">
        <f>LEFT(D638,1)</f>
        <v>Т</v>
      </c>
      <c r="H638" s="65" t="str">
        <f>LEFT(E638,1)</f>
        <v>С</v>
      </c>
      <c r="I638" s="72">
        <v>763126</v>
      </c>
      <c r="J638" s="66">
        <v>8</v>
      </c>
      <c r="K638" s="24" t="s">
        <v>317</v>
      </c>
      <c r="L638" s="67" t="s">
        <v>25</v>
      </c>
      <c r="M638" s="73">
        <v>2</v>
      </c>
      <c r="N638" s="73">
        <v>2</v>
      </c>
      <c r="O638" s="73">
        <v>0</v>
      </c>
      <c r="P638" s="73">
        <v>2.5</v>
      </c>
      <c r="Q638" s="73">
        <v>6</v>
      </c>
      <c r="R638" s="73">
        <v>1</v>
      </c>
      <c r="S638" s="73">
        <v>3</v>
      </c>
      <c r="T638" s="73">
        <v>0</v>
      </c>
      <c r="U638" s="73">
        <v>1</v>
      </c>
      <c r="V638" s="73">
        <v>3</v>
      </c>
      <c r="W638" s="69">
        <f>SUM(M638:V638)</f>
        <v>20.5</v>
      </c>
      <c r="X638" s="70">
        <v>50</v>
      </c>
      <c r="Y638" s="71">
        <f>W638/X638</f>
        <v>0.41</v>
      </c>
      <c r="Z638" s="81" t="str">
        <f>IF(W638&gt;75%*X638,"Победитель",IF(W638&gt;50%*X638,"Призёр","Участник"))</f>
        <v>Участник</v>
      </c>
    </row>
    <row r="639" spans="1:26" x14ac:dyDescent="0.35">
      <c r="A639" s="64">
        <v>633</v>
      </c>
      <c r="B639" s="24" t="s">
        <v>35</v>
      </c>
      <c r="C639" s="24" t="s">
        <v>1183</v>
      </c>
      <c r="D639" s="24" t="s">
        <v>248</v>
      </c>
      <c r="E639" s="24" t="s">
        <v>70</v>
      </c>
      <c r="F639" s="65" t="str">
        <f>LEFT(C639,1)</f>
        <v>З</v>
      </c>
      <c r="G639" s="65" t="str">
        <f>LEFT(D639,1)</f>
        <v>И</v>
      </c>
      <c r="H639" s="65" t="str">
        <f>LEFT(E639,1)</f>
        <v>Д</v>
      </c>
      <c r="I639" s="24">
        <v>764201</v>
      </c>
      <c r="J639" s="66">
        <v>8</v>
      </c>
      <c r="K639" s="24" t="s">
        <v>540</v>
      </c>
      <c r="L639" s="67" t="s">
        <v>25</v>
      </c>
      <c r="M639" s="68">
        <v>4</v>
      </c>
      <c r="N639" s="68">
        <v>2</v>
      </c>
      <c r="O639" s="68">
        <v>4</v>
      </c>
      <c r="P639" s="68">
        <v>2</v>
      </c>
      <c r="Q639" s="68">
        <v>1</v>
      </c>
      <c r="R639" s="68">
        <v>1</v>
      </c>
      <c r="S639" s="68">
        <v>0</v>
      </c>
      <c r="T639" s="68">
        <v>2.5</v>
      </c>
      <c r="U639" s="68">
        <v>2.5</v>
      </c>
      <c r="V639" s="68">
        <v>1</v>
      </c>
      <c r="W639" s="69">
        <f>SUM(M639:V639)</f>
        <v>20</v>
      </c>
      <c r="X639" s="70">
        <v>50</v>
      </c>
      <c r="Y639" s="71">
        <f>W639/X639</f>
        <v>0.4</v>
      </c>
      <c r="Z639" s="81" t="str">
        <f>IF(W639&gt;75%*X639,"Победитель",IF(W639&gt;50%*X639,"Призёр","Участник"))</f>
        <v>Участник</v>
      </c>
    </row>
    <row r="640" spans="1:26" x14ac:dyDescent="0.35">
      <c r="A640" s="64">
        <v>634</v>
      </c>
      <c r="B640" s="24" t="s">
        <v>8</v>
      </c>
      <c r="C640" s="24" t="s">
        <v>1197</v>
      </c>
      <c r="D640" s="24" t="s">
        <v>51</v>
      </c>
      <c r="E640" s="24" t="s">
        <v>288</v>
      </c>
      <c r="F640" s="65" t="str">
        <f>LEFT(C640,1)</f>
        <v>Я</v>
      </c>
      <c r="G640" s="65" t="str">
        <f>LEFT(D640,1)</f>
        <v>Д</v>
      </c>
      <c r="H640" s="65" t="str">
        <f>LEFT(E640,1)</f>
        <v>А</v>
      </c>
      <c r="I640" s="24">
        <v>764201</v>
      </c>
      <c r="J640" s="66">
        <v>8</v>
      </c>
      <c r="K640" s="24" t="s">
        <v>544</v>
      </c>
      <c r="L640" s="67" t="s">
        <v>25</v>
      </c>
      <c r="M640" s="68">
        <v>3.5</v>
      </c>
      <c r="N640" s="68">
        <v>3</v>
      </c>
      <c r="O640" s="68">
        <v>3</v>
      </c>
      <c r="P640" s="68">
        <v>1</v>
      </c>
      <c r="Q640" s="68">
        <v>5</v>
      </c>
      <c r="R640" s="68">
        <v>1</v>
      </c>
      <c r="S640" s="68">
        <v>1</v>
      </c>
      <c r="T640" s="68">
        <v>0</v>
      </c>
      <c r="U640" s="68">
        <v>1</v>
      </c>
      <c r="V640" s="68">
        <v>1</v>
      </c>
      <c r="W640" s="69">
        <f>SUM(M640:V640)</f>
        <v>19.5</v>
      </c>
      <c r="X640" s="70">
        <v>50</v>
      </c>
      <c r="Y640" s="71">
        <f>W640/X640</f>
        <v>0.39</v>
      </c>
      <c r="Z640" s="81" t="str">
        <f>IF(W640&gt;75%*X640,"Победитель",IF(W640&gt;50%*X640,"Призёр","Участник"))</f>
        <v>Участник</v>
      </c>
    </row>
    <row r="641" spans="1:26" x14ac:dyDescent="0.35">
      <c r="A641" s="64">
        <v>635</v>
      </c>
      <c r="B641" s="24" t="s">
        <v>8</v>
      </c>
      <c r="C641" s="24" t="s">
        <v>964</v>
      </c>
      <c r="D641" s="24" t="s">
        <v>242</v>
      </c>
      <c r="E641" s="24" t="s">
        <v>48</v>
      </c>
      <c r="F641" s="65" t="str">
        <f>LEFT(C641,1)</f>
        <v>С</v>
      </c>
      <c r="G641" s="65" t="str">
        <f>LEFT(D641,1)</f>
        <v>Е</v>
      </c>
      <c r="H641" s="65" t="str">
        <f>LEFT(E641,1)</f>
        <v>И</v>
      </c>
      <c r="I641" s="24">
        <v>764202</v>
      </c>
      <c r="J641" s="66">
        <v>8</v>
      </c>
      <c r="K641" s="24" t="s">
        <v>529</v>
      </c>
      <c r="L641" s="67" t="s">
        <v>25</v>
      </c>
      <c r="M641" s="68">
        <v>3.5</v>
      </c>
      <c r="N641" s="68">
        <v>1</v>
      </c>
      <c r="O641" s="68">
        <v>5</v>
      </c>
      <c r="P641" s="68">
        <v>5</v>
      </c>
      <c r="Q641" s="68">
        <v>0.6</v>
      </c>
      <c r="R641" s="68">
        <v>1</v>
      </c>
      <c r="S641" s="68">
        <v>0</v>
      </c>
      <c r="T641" s="68">
        <v>0</v>
      </c>
      <c r="U641" s="68">
        <v>3</v>
      </c>
      <c r="V641" s="68">
        <v>0</v>
      </c>
      <c r="W641" s="69">
        <f>SUM(M641:V641)</f>
        <v>19.100000000000001</v>
      </c>
      <c r="X641" s="70">
        <v>50</v>
      </c>
      <c r="Y641" s="71">
        <f>W641/X641</f>
        <v>0.38200000000000001</v>
      </c>
      <c r="Z641" s="81" t="str">
        <f>IF(W641&gt;75%*X641,"Победитель",IF(W641&gt;50%*X641,"Призёр","Участник"))</f>
        <v>Участник</v>
      </c>
    </row>
    <row r="642" spans="1:26" x14ac:dyDescent="0.35">
      <c r="A642" s="64">
        <v>636</v>
      </c>
      <c r="B642" s="24" t="s">
        <v>8</v>
      </c>
      <c r="C642" s="24" t="s">
        <v>818</v>
      </c>
      <c r="D642" s="24" t="s">
        <v>29</v>
      </c>
      <c r="E642" s="24" t="s">
        <v>30</v>
      </c>
      <c r="F642" s="65" t="str">
        <f>LEFT(C642,1)</f>
        <v>С</v>
      </c>
      <c r="G642" s="65" t="str">
        <f>LEFT(D642,1)</f>
        <v>В</v>
      </c>
      <c r="H642" s="65" t="str">
        <f>LEFT(E642,1)</f>
        <v>С</v>
      </c>
      <c r="I642" s="24">
        <v>764207</v>
      </c>
      <c r="J642" s="66">
        <v>8</v>
      </c>
      <c r="K642" s="24" t="s">
        <v>542</v>
      </c>
      <c r="L642" s="67" t="s">
        <v>25</v>
      </c>
      <c r="M642" s="68">
        <v>4</v>
      </c>
      <c r="N642" s="68">
        <v>2</v>
      </c>
      <c r="O642" s="68">
        <v>0</v>
      </c>
      <c r="P642" s="68">
        <v>0</v>
      </c>
      <c r="Q642" s="68">
        <v>2</v>
      </c>
      <c r="R642" s="68">
        <v>5</v>
      </c>
      <c r="S642" s="68">
        <v>0</v>
      </c>
      <c r="T642" s="68">
        <v>5</v>
      </c>
      <c r="U642" s="68">
        <v>1</v>
      </c>
      <c r="V642" s="68">
        <v>0</v>
      </c>
      <c r="W642" s="69">
        <f>SUM(M642:V642)</f>
        <v>19</v>
      </c>
      <c r="X642" s="70">
        <v>50</v>
      </c>
      <c r="Y642" s="71">
        <f>W642/X642</f>
        <v>0.38</v>
      </c>
      <c r="Z642" s="81" t="str">
        <f>IF(W642&gt;75%*X642,"Победитель",IF(W642&gt;50%*X642,"Призёр","Участник"))</f>
        <v>Участник</v>
      </c>
    </row>
    <row r="643" spans="1:26" x14ac:dyDescent="0.35">
      <c r="A643" s="64">
        <v>637</v>
      </c>
      <c r="B643" s="24" t="s">
        <v>8</v>
      </c>
      <c r="C643" s="24" t="s">
        <v>996</v>
      </c>
      <c r="D643" s="24" t="s">
        <v>33</v>
      </c>
      <c r="E643" s="24" t="s">
        <v>41</v>
      </c>
      <c r="F643" s="65" t="str">
        <f>LEFT(C643,1)</f>
        <v>А</v>
      </c>
      <c r="G643" s="65" t="str">
        <f>LEFT(D643,1)</f>
        <v>В</v>
      </c>
      <c r="H643" s="65" t="str">
        <f>LEFT(E643,1)</f>
        <v>А</v>
      </c>
      <c r="I643" s="72">
        <v>763122</v>
      </c>
      <c r="J643" s="66">
        <v>8</v>
      </c>
      <c r="K643" s="72" t="s">
        <v>526</v>
      </c>
      <c r="L643" s="67" t="s">
        <v>25</v>
      </c>
      <c r="M643" s="73">
        <v>3.5</v>
      </c>
      <c r="N643" s="73">
        <v>5</v>
      </c>
      <c r="O643" s="73">
        <v>4</v>
      </c>
      <c r="P643" s="73">
        <v>1</v>
      </c>
      <c r="Q643" s="73">
        <v>3</v>
      </c>
      <c r="R643" s="73">
        <v>0</v>
      </c>
      <c r="S643" s="73">
        <v>0</v>
      </c>
      <c r="T643" s="73">
        <v>0</v>
      </c>
      <c r="U643" s="73">
        <v>2.5</v>
      </c>
      <c r="V643" s="73">
        <v>0</v>
      </c>
      <c r="W643" s="69">
        <f>SUM(M643:V643)</f>
        <v>19</v>
      </c>
      <c r="X643" s="70">
        <v>50</v>
      </c>
      <c r="Y643" s="71">
        <f>W643/X643</f>
        <v>0.38</v>
      </c>
      <c r="Z643" s="81" t="str">
        <f>IF(W643&gt;75%*X643,"Победитель",IF(W643&gt;50%*X643,"Призёр","Участник"))</f>
        <v>Участник</v>
      </c>
    </row>
    <row r="644" spans="1:26" x14ac:dyDescent="0.35">
      <c r="A644" s="64">
        <v>638</v>
      </c>
      <c r="B644" s="24" t="s">
        <v>35</v>
      </c>
      <c r="C644" s="24" t="s">
        <v>326</v>
      </c>
      <c r="D644" s="24" t="s">
        <v>327</v>
      </c>
      <c r="E644" s="24" t="s">
        <v>328</v>
      </c>
      <c r="F644" s="65" t="str">
        <f>LEFT(C644,1)</f>
        <v>К</v>
      </c>
      <c r="G644" s="65" t="str">
        <f>LEFT(D644,1)</f>
        <v>А</v>
      </c>
      <c r="H644" s="65" t="str">
        <f>LEFT(E644,1)</f>
        <v>В</v>
      </c>
      <c r="I644" s="72">
        <v>763126</v>
      </c>
      <c r="J644" s="66">
        <v>8</v>
      </c>
      <c r="K644" s="24" t="s">
        <v>325</v>
      </c>
      <c r="L644" s="67" t="s">
        <v>25</v>
      </c>
      <c r="M644" s="73">
        <v>3</v>
      </c>
      <c r="N644" s="73">
        <v>0</v>
      </c>
      <c r="O644" s="73">
        <v>1</v>
      </c>
      <c r="P644" s="73">
        <v>0</v>
      </c>
      <c r="Q644" s="73">
        <v>8</v>
      </c>
      <c r="R644" s="73">
        <v>0</v>
      </c>
      <c r="S644" s="73">
        <v>4</v>
      </c>
      <c r="T644" s="73">
        <v>0</v>
      </c>
      <c r="U644" s="73">
        <v>1.5</v>
      </c>
      <c r="V644" s="73">
        <v>1</v>
      </c>
      <c r="W644" s="69">
        <f>SUM(M644:V644)</f>
        <v>18.5</v>
      </c>
      <c r="X644" s="70">
        <v>50</v>
      </c>
      <c r="Y644" s="71">
        <f>W644/X644</f>
        <v>0.37</v>
      </c>
      <c r="Z644" s="81" t="str">
        <f>IF(W644&gt;75%*X644,"Победитель",IF(W644&gt;50%*X644,"Призёр","Участник"))</f>
        <v>Участник</v>
      </c>
    </row>
    <row r="645" spans="1:26" x14ac:dyDescent="0.35">
      <c r="A645" s="64">
        <v>639</v>
      </c>
      <c r="B645" s="24" t="s">
        <v>8</v>
      </c>
      <c r="C645" s="24" t="s">
        <v>1543</v>
      </c>
      <c r="D645" s="24" t="s">
        <v>29</v>
      </c>
      <c r="E645" s="24" t="s">
        <v>259</v>
      </c>
      <c r="F645" s="65" t="str">
        <f>LEFT(C645,1)</f>
        <v>К</v>
      </c>
      <c r="G645" s="65" t="str">
        <f>LEFT(D645,1)</f>
        <v>В</v>
      </c>
      <c r="H645" s="65" t="str">
        <f>LEFT(E645,1)</f>
        <v>А</v>
      </c>
      <c r="I645" s="24">
        <v>761301</v>
      </c>
      <c r="J645" s="66">
        <v>8</v>
      </c>
      <c r="K645" s="24" t="s">
        <v>1544</v>
      </c>
      <c r="L645" s="67" t="s">
        <v>25</v>
      </c>
      <c r="M645" s="68">
        <v>5</v>
      </c>
      <c r="N645" s="68">
        <v>4</v>
      </c>
      <c r="O645" s="68">
        <v>0</v>
      </c>
      <c r="P645" s="68">
        <v>0</v>
      </c>
      <c r="Q645" s="68">
        <v>3</v>
      </c>
      <c r="R645" s="68">
        <v>1</v>
      </c>
      <c r="S645" s="68">
        <v>0</v>
      </c>
      <c r="T645" s="68">
        <v>1</v>
      </c>
      <c r="U645" s="68">
        <v>0</v>
      </c>
      <c r="V645" s="68">
        <v>4</v>
      </c>
      <c r="W645" s="69">
        <f>SUM(M645:V645)</f>
        <v>18</v>
      </c>
      <c r="X645" s="70">
        <v>50</v>
      </c>
      <c r="Y645" s="71">
        <f>W645/X645</f>
        <v>0.36</v>
      </c>
      <c r="Z645" s="81" t="str">
        <f>IF(W645&gt;75%*X645,"Победитель",IF(W645&gt;50%*X645,"Призёр","Участник"))</f>
        <v>Участник</v>
      </c>
    </row>
    <row r="646" spans="1:26" x14ac:dyDescent="0.35">
      <c r="A646" s="64">
        <v>640</v>
      </c>
      <c r="B646" s="24" t="s">
        <v>35</v>
      </c>
      <c r="C646" s="24" t="s">
        <v>480</v>
      </c>
      <c r="D646" s="24" t="s">
        <v>327</v>
      </c>
      <c r="E646" s="24" t="s">
        <v>77</v>
      </c>
      <c r="F646" s="65" t="str">
        <f>LEFT(C646,1)</f>
        <v>С</v>
      </c>
      <c r="G646" s="65" t="str">
        <f>LEFT(D646,1)</f>
        <v>А</v>
      </c>
      <c r="H646" s="65" t="str">
        <f>LEFT(E646,1)</f>
        <v>А</v>
      </c>
      <c r="I646" s="24">
        <v>761301</v>
      </c>
      <c r="J646" s="66">
        <v>8</v>
      </c>
      <c r="K646" s="24" t="s">
        <v>1545</v>
      </c>
      <c r="L646" s="67" t="s">
        <v>25</v>
      </c>
      <c r="M646" s="68">
        <v>4</v>
      </c>
      <c r="N646" s="68">
        <v>3</v>
      </c>
      <c r="O646" s="68">
        <v>0</v>
      </c>
      <c r="P646" s="68">
        <v>1</v>
      </c>
      <c r="Q646" s="68">
        <v>5</v>
      </c>
      <c r="R646" s="68">
        <v>1</v>
      </c>
      <c r="S646" s="68">
        <v>0</v>
      </c>
      <c r="T646" s="68">
        <v>1</v>
      </c>
      <c r="U646" s="68">
        <v>2</v>
      </c>
      <c r="V646" s="68">
        <v>0</v>
      </c>
      <c r="W646" s="69">
        <f>SUM(M646:V646)</f>
        <v>17</v>
      </c>
      <c r="X646" s="70">
        <v>50</v>
      </c>
      <c r="Y646" s="71">
        <f>W646/X646</f>
        <v>0.34</v>
      </c>
      <c r="Z646" s="64" t="str">
        <f>IF(W646&gt;75%*X646,"Победитель",IF(W646&gt;50%*X646,"Призёр","Участник"))</f>
        <v>Участник</v>
      </c>
    </row>
    <row r="647" spans="1:26" x14ac:dyDescent="0.35">
      <c r="A647" s="64">
        <v>641</v>
      </c>
      <c r="B647" s="24" t="s">
        <v>8</v>
      </c>
      <c r="C647" s="24" t="s">
        <v>257</v>
      </c>
      <c r="D647" s="24" t="s">
        <v>258</v>
      </c>
      <c r="E647" s="24" t="s">
        <v>259</v>
      </c>
      <c r="F647" s="65" t="str">
        <f>LEFT(C647,1)</f>
        <v>К</v>
      </c>
      <c r="G647" s="65" t="str">
        <f>LEFT(D647,1)</f>
        <v>К</v>
      </c>
      <c r="H647" s="65" t="str">
        <f>LEFT(E647,1)</f>
        <v>А</v>
      </c>
      <c r="I647" s="72">
        <v>761213</v>
      </c>
      <c r="J647" s="66">
        <v>8</v>
      </c>
      <c r="K647" s="72" t="s">
        <v>260</v>
      </c>
      <c r="L647" s="67" t="s">
        <v>25</v>
      </c>
      <c r="M647" s="68">
        <v>4</v>
      </c>
      <c r="N647" s="68">
        <v>3</v>
      </c>
      <c r="O647" s="68">
        <v>0</v>
      </c>
      <c r="P647" s="68">
        <v>2.5</v>
      </c>
      <c r="Q647" s="68">
        <v>0</v>
      </c>
      <c r="R647" s="68">
        <v>1</v>
      </c>
      <c r="S647" s="68">
        <v>0</v>
      </c>
      <c r="T647" s="68">
        <v>0</v>
      </c>
      <c r="U647" s="68">
        <v>2</v>
      </c>
      <c r="V647" s="68">
        <v>4</v>
      </c>
      <c r="W647" s="69">
        <f>SUM(M647:V647)</f>
        <v>16.5</v>
      </c>
      <c r="X647" s="70">
        <v>50</v>
      </c>
      <c r="Y647" s="71">
        <f>W647/X647</f>
        <v>0.33</v>
      </c>
      <c r="Z647" s="64" t="str">
        <f>IF(W647&gt;75%*X647,"Победитель",IF(W647&gt;50%*X647,"Призёр","Участник"))</f>
        <v>Участник</v>
      </c>
    </row>
    <row r="648" spans="1:26" x14ac:dyDescent="0.35">
      <c r="A648" s="64">
        <v>642</v>
      </c>
      <c r="B648" s="24" t="s">
        <v>35</v>
      </c>
      <c r="C648" s="24" t="s">
        <v>266</v>
      </c>
      <c r="D648" s="24" t="s">
        <v>267</v>
      </c>
      <c r="E648" s="24" t="s">
        <v>213</v>
      </c>
      <c r="F648" s="65" t="str">
        <f>LEFT(C648,1)</f>
        <v>О</v>
      </c>
      <c r="G648" s="65" t="str">
        <f>LEFT(D648,1)</f>
        <v>К</v>
      </c>
      <c r="H648" s="65" t="str">
        <f>LEFT(E648,1)</f>
        <v>А</v>
      </c>
      <c r="I648" s="72">
        <v>761213</v>
      </c>
      <c r="J648" s="66">
        <v>8</v>
      </c>
      <c r="K648" s="72" t="s">
        <v>268</v>
      </c>
      <c r="L648" s="67" t="s">
        <v>25</v>
      </c>
      <c r="M648" s="68">
        <v>4.5</v>
      </c>
      <c r="N648" s="68">
        <v>3</v>
      </c>
      <c r="O648" s="68">
        <v>1</v>
      </c>
      <c r="P648" s="68">
        <v>0</v>
      </c>
      <c r="Q648" s="68">
        <v>0</v>
      </c>
      <c r="R648" s="68">
        <v>1</v>
      </c>
      <c r="S648" s="68">
        <v>0</v>
      </c>
      <c r="T648" s="68">
        <v>0</v>
      </c>
      <c r="U648" s="68">
        <v>3</v>
      </c>
      <c r="V648" s="68">
        <v>4</v>
      </c>
      <c r="W648" s="69">
        <f>SUM(M648:V648)</f>
        <v>16.5</v>
      </c>
      <c r="X648" s="70">
        <v>50</v>
      </c>
      <c r="Y648" s="71">
        <f>W648/X648</f>
        <v>0.33</v>
      </c>
      <c r="Z648" s="64" t="str">
        <f>IF(W648&gt;75%*X648,"Победитель",IF(W648&gt;50%*X648,"Призёр","Участник"))</f>
        <v>Участник</v>
      </c>
    </row>
    <row r="649" spans="1:26" x14ac:dyDescent="0.35">
      <c r="A649" s="64">
        <v>643</v>
      </c>
      <c r="B649" s="24" t="s">
        <v>8</v>
      </c>
      <c r="C649" s="24" t="s">
        <v>1200</v>
      </c>
      <c r="D649" s="24" t="s">
        <v>723</v>
      </c>
      <c r="E649" s="24" t="s">
        <v>288</v>
      </c>
      <c r="F649" s="65" t="str">
        <f>LEFT(C649,1)</f>
        <v>Б</v>
      </c>
      <c r="G649" s="65" t="str">
        <f>LEFT(D649,1)</f>
        <v>В</v>
      </c>
      <c r="H649" s="65" t="str">
        <f>LEFT(E649,1)</f>
        <v>А</v>
      </c>
      <c r="I649" s="24">
        <v>764201</v>
      </c>
      <c r="J649" s="66">
        <v>8</v>
      </c>
      <c r="K649" s="24" t="s">
        <v>543</v>
      </c>
      <c r="L649" s="67" t="s">
        <v>25</v>
      </c>
      <c r="M649" s="68">
        <v>4</v>
      </c>
      <c r="N649" s="68">
        <v>4</v>
      </c>
      <c r="O649" s="68">
        <v>0</v>
      </c>
      <c r="P649" s="68">
        <v>0</v>
      </c>
      <c r="Q649" s="68">
        <v>4</v>
      </c>
      <c r="R649" s="68">
        <v>1</v>
      </c>
      <c r="S649" s="68">
        <v>1</v>
      </c>
      <c r="T649" s="68">
        <v>0</v>
      </c>
      <c r="U649" s="68">
        <v>1</v>
      </c>
      <c r="V649" s="68">
        <v>1</v>
      </c>
      <c r="W649" s="69">
        <f>SUM(M649:V649)</f>
        <v>16</v>
      </c>
      <c r="X649" s="70">
        <v>50</v>
      </c>
      <c r="Y649" s="71">
        <f>W649/X649</f>
        <v>0.32</v>
      </c>
      <c r="Z649" s="64" t="str">
        <f>IF(W649&gt;75%*X649,"Победитель",IF(W649&gt;50%*X649,"Призёр","Участник"))</f>
        <v>Участник</v>
      </c>
    </row>
    <row r="650" spans="1:26" x14ac:dyDescent="0.35">
      <c r="A650" s="64">
        <v>644</v>
      </c>
      <c r="B650" s="24" t="s">
        <v>8</v>
      </c>
      <c r="C650" s="24" t="s">
        <v>1477</v>
      </c>
      <c r="D650" s="24" t="s">
        <v>91</v>
      </c>
      <c r="E650" s="24" t="s">
        <v>129</v>
      </c>
      <c r="F650" s="65" t="str">
        <f>LEFT(C650,1)</f>
        <v>К</v>
      </c>
      <c r="G650" s="65" t="str">
        <f>LEFT(D650,1)</f>
        <v>М</v>
      </c>
      <c r="H650" s="65" t="str">
        <f>LEFT(E650,1)</f>
        <v>М</v>
      </c>
      <c r="I650" s="24">
        <v>761301</v>
      </c>
      <c r="J650" s="66">
        <v>8</v>
      </c>
      <c r="K650" s="24" t="s">
        <v>1542</v>
      </c>
      <c r="L650" s="67" t="s">
        <v>25</v>
      </c>
      <c r="M650" s="68">
        <v>4</v>
      </c>
      <c r="N650" s="68">
        <v>2</v>
      </c>
      <c r="O650" s="68">
        <v>0</v>
      </c>
      <c r="P650" s="68">
        <v>1</v>
      </c>
      <c r="Q650" s="68">
        <v>0</v>
      </c>
      <c r="R650" s="68">
        <v>2</v>
      </c>
      <c r="S650" s="68">
        <v>0</v>
      </c>
      <c r="T650" s="68">
        <v>1</v>
      </c>
      <c r="U650" s="68">
        <v>2</v>
      </c>
      <c r="V650" s="68">
        <v>4</v>
      </c>
      <c r="W650" s="69">
        <f>SUM(M650:V650)</f>
        <v>16</v>
      </c>
      <c r="X650" s="70">
        <v>50</v>
      </c>
      <c r="Y650" s="71">
        <f>W650/X650</f>
        <v>0.32</v>
      </c>
      <c r="Z650" s="64" t="str">
        <f>IF(W650&gt;75%*X650,"Победитель",IF(W650&gt;50%*X650,"Призёр","Участник"))</f>
        <v>Участник</v>
      </c>
    </row>
    <row r="651" spans="1:26" x14ac:dyDescent="0.35">
      <c r="A651" s="64">
        <v>645</v>
      </c>
      <c r="B651" s="24" t="s">
        <v>35</v>
      </c>
      <c r="C651" s="24" t="s">
        <v>819</v>
      </c>
      <c r="D651" s="24" t="s">
        <v>820</v>
      </c>
      <c r="E651" s="24" t="s">
        <v>532</v>
      </c>
      <c r="F651" s="65" t="str">
        <f>LEFT(C651,1)</f>
        <v>Щ</v>
      </c>
      <c r="G651" s="65" t="str">
        <f>LEFT(D651,1)</f>
        <v>Т</v>
      </c>
      <c r="H651" s="65" t="str">
        <f>LEFT(E651,1)</f>
        <v>П</v>
      </c>
      <c r="I651" s="24">
        <v>764207</v>
      </c>
      <c r="J651" s="66">
        <v>8</v>
      </c>
      <c r="K651" s="24" t="s">
        <v>543</v>
      </c>
      <c r="L651" s="67" t="s">
        <v>25</v>
      </c>
      <c r="M651" s="68">
        <v>3</v>
      </c>
      <c r="N651" s="68">
        <v>3</v>
      </c>
      <c r="O651" s="68">
        <v>4</v>
      </c>
      <c r="P651" s="68">
        <v>0</v>
      </c>
      <c r="Q651" s="68">
        <v>4</v>
      </c>
      <c r="R651" s="68">
        <v>0</v>
      </c>
      <c r="S651" s="68">
        <v>1</v>
      </c>
      <c r="T651" s="68">
        <v>0</v>
      </c>
      <c r="U651" s="68">
        <v>0</v>
      </c>
      <c r="V651" s="68">
        <v>0</v>
      </c>
      <c r="W651" s="69">
        <f>SUM(M651:V651)</f>
        <v>15</v>
      </c>
      <c r="X651" s="70">
        <v>50</v>
      </c>
      <c r="Y651" s="71">
        <f>W651/X651</f>
        <v>0.3</v>
      </c>
      <c r="Z651" s="64" t="str">
        <f>IF(W651&gt;75%*X651,"Победитель",IF(W651&gt;50%*X651,"Призёр","Участник"))</f>
        <v>Участник</v>
      </c>
    </row>
    <row r="652" spans="1:26" x14ac:dyDescent="0.35">
      <c r="A652" s="64">
        <v>646</v>
      </c>
      <c r="B652" s="24" t="s">
        <v>8</v>
      </c>
      <c r="C652" s="24" t="s">
        <v>1201</v>
      </c>
      <c r="D652" s="24" t="s">
        <v>337</v>
      </c>
      <c r="E652" s="24" t="s">
        <v>105</v>
      </c>
      <c r="F652" s="65" t="str">
        <f>LEFT(C652,1)</f>
        <v>В</v>
      </c>
      <c r="G652" s="65" t="str">
        <f>LEFT(D652,1)</f>
        <v>В</v>
      </c>
      <c r="H652" s="65" t="str">
        <f>LEFT(E652,1)</f>
        <v>О</v>
      </c>
      <c r="I652" s="24">
        <v>764201</v>
      </c>
      <c r="J652" s="66">
        <v>8</v>
      </c>
      <c r="K652" s="24" t="s">
        <v>1202</v>
      </c>
      <c r="L652" s="67" t="s">
        <v>25</v>
      </c>
      <c r="M652" s="68">
        <v>3</v>
      </c>
      <c r="N652" s="68">
        <v>4</v>
      </c>
      <c r="O652" s="68">
        <v>0</v>
      </c>
      <c r="P652" s="68">
        <v>1</v>
      </c>
      <c r="Q652" s="68">
        <v>4</v>
      </c>
      <c r="R652" s="68">
        <v>1</v>
      </c>
      <c r="S652" s="68">
        <v>0</v>
      </c>
      <c r="T652" s="68">
        <v>0</v>
      </c>
      <c r="U652" s="68">
        <v>1</v>
      </c>
      <c r="V652" s="68">
        <v>1</v>
      </c>
      <c r="W652" s="69">
        <f>SUM(M652:V652)</f>
        <v>15</v>
      </c>
      <c r="X652" s="70">
        <v>50</v>
      </c>
      <c r="Y652" s="71">
        <f>W652/X652</f>
        <v>0.3</v>
      </c>
      <c r="Z652" s="64" t="str">
        <f>IF(W652&gt;75%*X652,"Победитель",IF(W652&gt;50%*X652,"Призёр","Участник"))</f>
        <v>Участник</v>
      </c>
    </row>
    <row r="653" spans="1:26" x14ac:dyDescent="0.35">
      <c r="A653" s="64">
        <v>647</v>
      </c>
      <c r="B653" s="24" t="s">
        <v>8</v>
      </c>
      <c r="C653" s="24" t="s">
        <v>1540</v>
      </c>
      <c r="D653" s="24" t="s">
        <v>207</v>
      </c>
      <c r="E653" s="24" t="s">
        <v>30</v>
      </c>
      <c r="F653" s="65" t="str">
        <f>LEFT(C653,1)</f>
        <v>К</v>
      </c>
      <c r="G653" s="65" t="str">
        <f>LEFT(D653,1)</f>
        <v>А</v>
      </c>
      <c r="H653" s="65" t="str">
        <f>LEFT(E653,1)</f>
        <v>С</v>
      </c>
      <c r="I653" s="24">
        <v>761301</v>
      </c>
      <c r="J653" s="66">
        <v>8</v>
      </c>
      <c r="K653" s="24" t="s">
        <v>1541</v>
      </c>
      <c r="L653" s="67" t="s">
        <v>25</v>
      </c>
      <c r="M653" s="68">
        <v>5</v>
      </c>
      <c r="N653" s="68">
        <v>3</v>
      </c>
      <c r="O653" s="68">
        <v>0</v>
      </c>
      <c r="P653" s="68">
        <v>1</v>
      </c>
      <c r="Q653" s="68">
        <v>2</v>
      </c>
      <c r="R653" s="68">
        <v>1</v>
      </c>
      <c r="S653" s="68">
        <v>0</v>
      </c>
      <c r="T653" s="68">
        <v>1</v>
      </c>
      <c r="U653" s="68">
        <v>0</v>
      </c>
      <c r="V653" s="68">
        <v>2</v>
      </c>
      <c r="W653" s="69">
        <f>SUM(M653:V653)</f>
        <v>15</v>
      </c>
      <c r="X653" s="70">
        <v>50</v>
      </c>
      <c r="Y653" s="71">
        <f>W653/X653</f>
        <v>0.3</v>
      </c>
      <c r="Z653" s="64" t="str">
        <f>IF(W653&gt;75%*X653,"Победитель",IF(W653&gt;50%*X653,"Призёр","Участник"))</f>
        <v>Участник</v>
      </c>
    </row>
    <row r="654" spans="1:26" x14ac:dyDescent="0.35">
      <c r="A654" s="64">
        <v>648</v>
      </c>
      <c r="B654" s="24" t="s">
        <v>35</v>
      </c>
      <c r="C654" s="24" t="s">
        <v>963</v>
      </c>
      <c r="D654" s="24" t="s">
        <v>846</v>
      </c>
      <c r="E654" s="24" t="s">
        <v>70</v>
      </c>
      <c r="F654" s="65" t="str">
        <f>LEFT(C654,1)</f>
        <v>Б</v>
      </c>
      <c r="G654" s="65" t="str">
        <f>LEFT(D654,1)</f>
        <v>Д</v>
      </c>
      <c r="H654" s="65" t="str">
        <f>LEFT(E654,1)</f>
        <v>Д</v>
      </c>
      <c r="I654" s="24">
        <v>764202</v>
      </c>
      <c r="J654" s="66">
        <v>8</v>
      </c>
      <c r="K654" s="24" t="s">
        <v>526</v>
      </c>
      <c r="L654" s="67" t="s">
        <v>25</v>
      </c>
      <c r="M654" s="68">
        <v>2.5</v>
      </c>
      <c r="N654" s="68">
        <v>4</v>
      </c>
      <c r="O654" s="68">
        <v>5</v>
      </c>
      <c r="P654" s="68">
        <v>0</v>
      </c>
      <c r="Q654" s="68">
        <v>0.6</v>
      </c>
      <c r="R654" s="68">
        <v>1</v>
      </c>
      <c r="S654" s="68">
        <v>0</v>
      </c>
      <c r="T654" s="68">
        <v>0</v>
      </c>
      <c r="U654" s="68">
        <v>1.5</v>
      </c>
      <c r="V654" s="68">
        <v>0</v>
      </c>
      <c r="W654" s="69">
        <f>SUM(M654:V654)</f>
        <v>14.6</v>
      </c>
      <c r="X654" s="70">
        <v>50</v>
      </c>
      <c r="Y654" s="71">
        <f>W654/X654</f>
        <v>0.29199999999999998</v>
      </c>
      <c r="Z654" s="64" t="str">
        <f>IF(W654&gt;75%*X654,"Победитель",IF(W654&gt;50%*X654,"Призёр","Участник"))</f>
        <v>Участник</v>
      </c>
    </row>
    <row r="655" spans="1:26" x14ac:dyDescent="0.35">
      <c r="A655" s="64">
        <v>649</v>
      </c>
      <c r="B655" s="24" t="s">
        <v>8</v>
      </c>
      <c r="C655" s="24" t="s">
        <v>318</v>
      </c>
      <c r="D655" s="24" t="s">
        <v>207</v>
      </c>
      <c r="E655" s="24" t="s">
        <v>41</v>
      </c>
      <c r="F655" s="65" t="str">
        <f>LEFT(C655,1)</f>
        <v>М</v>
      </c>
      <c r="G655" s="65" t="str">
        <f>LEFT(D655,1)</f>
        <v>А</v>
      </c>
      <c r="H655" s="65" t="str">
        <f>LEFT(E655,1)</f>
        <v>А</v>
      </c>
      <c r="I655" s="72">
        <v>763126</v>
      </c>
      <c r="J655" s="66">
        <v>8</v>
      </c>
      <c r="K655" s="24" t="s">
        <v>319</v>
      </c>
      <c r="L655" s="67" t="s">
        <v>25</v>
      </c>
      <c r="M655" s="73">
        <v>3.5</v>
      </c>
      <c r="N655" s="73">
        <v>1</v>
      </c>
      <c r="O655" s="73">
        <v>2.5</v>
      </c>
      <c r="P655" s="73">
        <v>2.5</v>
      </c>
      <c r="Q655" s="73">
        <v>2</v>
      </c>
      <c r="R655" s="73">
        <v>1</v>
      </c>
      <c r="S655" s="73">
        <v>0</v>
      </c>
      <c r="T655" s="73">
        <v>0</v>
      </c>
      <c r="U655" s="73">
        <v>1</v>
      </c>
      <c r="V655" s="73">
        <v>1</v>
      </c>
      <c r="W655" s="69">
        <f>SUM(M655:V655)</f>
        <v>14.5</v>
      </c>
      <c r="X655" s="70">
        <v>50</v>
      </c>
      <c r="Y655" s="71">
        <f>W655/X655</f>
        <v>0.28999999999999998</v>
      </c>
      <c r="Z655" s="64" t="str">
        <f>IF(W655&gt;75%*X655,"Победитель",IF(W655&gt;50%*X655,"Призёр","Участник"))</f>
        <v>Участник</v>
      </c>
    </row>
    <row r="656" spans="1:26" x14ac:dyDescent="0.35">
      <c r="A656" s="64">
        <v>650</v>
      </c>
      <c r="B656" s="24" t="s">
        <v>35</v>
      </c>
      <c r="C656" s="24" t="s">
        <v>805</v>
      </c>
      <c r="D656" s="24" t="s">
        <v>324</v>
      </c>
      <c r="E656" s="24" t="s">
        <v>806</v>
      </c>
      <c r="F656" s="65" t="str">
        <f>LEFT(C656,1)</f>
        <v>А</v>
      </c>
      <c r="G656" s="65" t="str">
        <f>LEFT(D656,1)</f>
        <v>Д</v>
      </c>
      <c r="H656" s="65" t="str">
        <f>LEFT(E656,1)</f>
        <v>Л</v>
      </c>
      <c r="I656" s="24">
        <v>764207</v>
      </c>
      <c r="J656" s="66">
        <v>8</v>
      </c>
      <c r="K656" s="24" t="s">
        <v>526</v>
      </c>
      <c r="L656" s="67" t="s">
        <v>25</v>
      </c>
      <c r="M656" s="68">
        <v>3.5</v>
      </c>
      <c r="N656" s="68">
        <v>2</v>
      </c>
      <c r="O656" s="68">
        <v>2</v>
      </c>
      <c r="P656" s="68">
        <v>0</v>
      </c>
      <c r="Q656" s="68">
        <v>0</v>
      </c>
      <c r="R656" s="68">
        <v>1</v>
      </c>
      <c r="S656" s="68">
        <v>0</v>
      </c>
      <c r="T656" s="68">
        <v>2.5</v>
      </c>
      <c r="U656" s="68">
        <v>1</v>
      </c>
      <c r="V656" s="68">
        <v>2</v>
      </c>
      <c r="W656" s="69">
        <f>SUM(M656:V656)</f>
        <v>14</v>
      </c>
      <c r="X656" s="70">
        <v>50</v>
      </c>
      <c r="Y656" s="71">
        <f>W656/X656</f>
        <v>0.28000000000000003</v>
      </c>
      <c r="Z656" s="64" t="str">
        <f>IF(W656&gt;75%*X656,"Победитель",IF(W656&gt;50%*X656,"Призёр","Участник"))</f>
        <v>Участник</v>
      </c>
    </row>
    <row r="657" spans="1:26" x14ac:dyDescent="0.35">
      <c r="A657" s="64">
        <v>651</v>
      </c>
      <c r="B657" s="24" t="s">
        <v>8</v>
      </c>
      <c r="C657" s="24" t="s">
        <v>811</v>
      </c>
      <c r="D657" s="24" t="s">
        <v>447</v>
      </c>
      <c r="E657" s="24" t="s">
        <v>146</v>
      </c>
      <c r="F657" s="65" t="str">
        <f>LEFT(C657,1)</f>
        <v>К</v>
      </c>
      <c r="G657" s="65" t="str">
        <f>LEFT(D657,1)</f>
        <v>С</v>
      </c>
      <c r="H657" s="65" t="str">
        <f>LEFT(E657,1)</f>
        <v>В</v>
      </c>
      <c r="I657" s="24">
        <v>764207</v>
      </c>
      <c r="J657" s="66">
        <v>8</v>
      </c>
      <c r="K657" s="24" t="s">
        <v>537</v>
      </c>
      <c r="L657" s="67" t="s">
        <v>25</v>
      </c>
      <c r="M657" s="68">
        <v>3</v>
      </c>
      <c r="N657" s="68">
        <v>3</v>
      </c>
      <c r="O657" s="68">
        <v>2</v>
      </c>
      <c r="P657" s="68">
        <v>2</v>
      </c>
      <c r="Q657" s="68">
        <v>3</v>
      </c>
      <c r="R657" s="68">
        <v>0</v>
      </c>
      <c r="S657" s="68">
        <v>0</v>
      </c>
      <c r="T657" s="68">
        <v>0</v>
      </c>
      <c r="U657" s="68">
        <v>0</v>
      </c>
      <c r="V657" s="68">
        <v>1</v>
      </c>
      <c r="W657" s="69">
        <f>SUM(M657:V657)</f>
        <v>14</v>
      </c>
      <c r="X657" s="70">
        <v>50</v>
      </c>
      <c r="Y657" s="71">
        <f>W657/X657</f>
        <v>0.28000000000000003</v>
      </c>
      <c r="Z657" s="64" t="str">
        <f>IF(W657&gt;75%*X657,"Победитель",IF(W657&gt;50%*X657,"Призёр","Участник"))</f>
        <v>Участник</v>
      </c>
    </row>
    <row r="658" spans="1:26" x14ac:dyDescent="0.35">
      <c r="A658" s="64">
        <v>652</v>
      </c>
      <c r="B658" s="24" t="s">
        <v>35</v>
      </c>
      <c r="C658" s="24" t="s">
        <v>817</v>
      </c>
      <c r="D658" s="24" t="s">
        <v>116</v>
      </c>
      <c r="E658" s="24" t="s">
        <v>169</v>
      </c>
      <c r="F658" s="65" t="str">
        <f>LEFT(C658,1)</f>
        <v>М</v>
      </c>
      <c r="G658" s="65" t="str">
        <f>LEFT(D658,1)</f>
        <v>Н</v>
      </c>
      <c r="H658" s="65" t="str">
        <f>LEFT(E658,1)</f>
        <v>С</v>
      </c>
      <c r="I658" s="24">
        <v>764207</v>
      </c>
      <c r="J658" s="66">
        <v>8</v>
      </c>
      <c r="K658" s="24" t="s">
        <v>541</v>
      </c>
      <c r="L658" s="67" t="s">
        <v>25</v>
      </c>
      <c r="M658" s="68">
        <v>4</v>
      </c>
      <c r="N658" s="68">
        <v>2</v>
      </c>
      <c r="O658" s="68">
        <v>1</v>
      </c>
      <c r="P658" s="68">
        <v>0</v>
      </c>
      <c r="Q658" s="68">
        <v>0</v>
      </c>
      <c r="R658" s="68">
        <v>5</v>
      </c>
      <c r="S658" s="68">
        <v>0</v>
      </c>
      <c r="T658" s="68">
        <v>0</v>
      </c>
      <c r="U658" s="68">
        <v>2</v>
      </c>
      <c r="V658" s="68">
        <v>0</v>
      </c>
      <c r="W658" s="69">
        <f>SUM(M658:V658)</f>
        <v>14</v>
      </c>
      <c r="X658" s="70">
        <v>50</v>
      </c>
      <c r="Y658" s="71">
        <f>W658/X658</f>
        <v>0.28000000000000003</v>
      </c>
      <c r="Z658" s="64" t="str">
        <f>IF(W658&gt;75%*X658,"Победитель",IF(W658&gt;50%*X658,"Призёр","Участник"))</f>
        <v>Участник</v>
      </c>
    </row>
    <row r="659" spans="1:26" x14ac:dyDescent="0.35">
      <c r="A659" s="64">
        <v>653</v>
      </c>
      <c r="B659" s="24" t="s">
        <v>8</v>
      </c>
      <c r="C659" s="24" t="s">
        <v>1198</v>
      </c>
      <c r="D659" s="24" t="s">
        <v>447</v>
      </c>
      <c r="E659" s="24" t="s">
        <v>67</v>
      </c>
      <c r="F659" s="65" t="str">
        <f>LEFT(C659,1)</f>
        <v>К</v>
      </c>
      <c r="G659" s="65" t="str">
        <f>LEFT(D659,1)</f>
        <v>С</v>
      </c>
      <c r="H659" s="65" t="str">
        <f>LEFT(E659,1)</f>
        <v>Ю</v>
      </c>
      <c r="I659" s="24">
        <v>764201</v>
      </c>
      <c r="J659" s="66">
        <v>8</v>
      </c>
      <c r="K659" s="24" t="s">
        <v>1199</v>
      </c>
      <c r="L659" s="67" t="s">
        <v>25</v>
      </c>
      <c r="M659" s="68">
        <v>3</v>
      </c>
      <c r="N659" s="68">
        <v>3</v>
      </c>
      <c r="O659" s="68">
        <v>0</v>
      </c>
      <c r="P659" s="68">
        <v>0</v>
      </c>
      <c r="Q659" s="68">
        <v>5</v>
      </c>
      <c r="R659" s="68">
        <v>1</v>
      </c>
      <c r="S659" s="68">
        <v>0</v>
      </c>
      <c r="T659" s="68">
        <v>0</v>
      </c>
      <c r="U659" s="68">
        <v>1</v>
      </c>
      <c r="V659" s="68">
        <v>1</v>
      </c>
      <c r="W659" s="69">
        <f>SUM(M659:V659)</f>
        <v>14</v>
      </c>
      <c r="X659" s="70">
        <v>50</v>
      </c>
      <c r="Y659" s="71">
        <f>W659/X659</f>
        <v>0.28000000000000003</v>
      </c>
      <c r="Z659" s="64" t="str">
        <f>IF(W659&gt;75%*X659,"Победитель",IF(W659&gt;50%*X659,"Призёр","Участник"))</f>
        <v>Участник</v>
      </c>
    </row>
    <row r="660" spans="1:26" x14ac:dyDescent="0.35">
      <c r="A660" s="64">
        <v>654</v>
      </c>
      <c r="B660" s="24" t="s">
        <v>35</v>
      </c>
      <c r="C660" s="24" t="s">
        <v>813</v>
      </c>
      <c r="D660" s="24" t="s">
        <v>814</v>
      </c>
      <c r="E660" s="24" t="s">
        <v>153</v>
      </c>
      <c r="F660" s="65" t="str">
        <f>LEFT(C660,1)</f>
        <v>Т</v>
      </c>
      <c r="G660" s="65" t="str">
        <f>LEFT(D660,1)</f>
        <v>Х</v>
      </c>
      <c r="H660" s="65" t="str">
        <f>LEFT(E660,1)</f>
        <v>В</v>
      </c>
      <c r="I660" s="24">
        <v>764207</v>
      </c>
      <c r="J660" s="66">
        <v>8</v>
      </c>
      <c r="K660" s="24" t="s">
        <v>540</v>
      </c>
      <c r="L660" s="67" t="s">
        <v>25</v>
      </c>
      <c r="M660" s="68">
        <v>3</v>
      </c>
      <c r="N660" s="68">
        <v>1</v>
      </c>
      <c r="O660" s="68">
        <v>0</v>
      </c>
      <c r="P660" s="68">
        <v>0</v>
      </c>
      <c r="Q660" s="68">
        <v>0</v>
      </c>
      <c r="R660" s="68">
        <v>4</v>
      </c>
      <c r="S660" s="68">
        <v>0</v>
      </c>
      <c r="T660" s="68">
        <v>0</v>
      </c>
      <c r="U660" s="68">
        <v>3</v>
      </c>
      <c r="V660" s="68">
        <v>1</v>
      </c>
      <c r="W660" s="69">
        <f>SUM(M660:V660)</f>
        <v>12</v>
      </c>
      <c r="X660" s="70">
        <v>50</v>
      </c>
      <c r="Y660" s="71">
        <f>W660/X660</f>
        <v>0.24</v>
      </c>
      <c r="Z660" s="64" t="str">
        <f>IF(W660&gt;75%*X660,"Победитель",IF(W660&gt;50%*X660,"Призёр","Участник"))</f>
        <v>Участник</v>
      </c>
    </row>
    <row r="661" spans="1:26" x14ac:dyDescent="0.35">
      <c r="A661" s="64">
        <v>655</v>
      </c>
      <c r="B661" s="24" t="s">
        <v>35</v>
      </c>
      <c r="C661" s="24" t="s">
        <v>815</v>
      </c>
      <c r="D661" s="24" t="s">
        <v>82</v>
      </c>
      <c r="E661" s="24" t="s">
        <v>70</v>
      </c>
      <c r="F661" s="65" t="str">
        <f>LEFT(C661,1)</f>
        <v>К</v>
      </c>
      <c r="G661" s="65" t="str">
        <f>LEFT(D661,1)</f>
        <v>Н</v>
      </c>
      <c r="H661" s="65" t="str">
        <f>LEFT(E661,1)</f>
        <v>Д</v>
      </c>
      <c r="I661" s="24">
        <v>764207</v>
      </c>
      <c r="J661" s="66">
        <v>8</v>
      </c>
      <c r="K661" s="24" t="s">
        <v>816</v>
      </c>
      <c r="L661" s="67" t="s">
        <v>25</v>
      </c>
      <c r="M661" s="68">
        <v>3</v>
      </c>
      <c r="N661" s="68">
        <v>1</v>
      </c>
      <c r="O661" s="68">
        <v>0</v>
      </c>
      <c r="P661" s="68">
        <v>0</v>
      </c>
      <c r="Q661" s="68">
        <v>0</v>
      </c>
      <c r="R661" s="68">
        <v>5</v>
      </c>
      <c r="S661" s="68">
        <v>0</v>
      </c>
      <c r="T661" s="68">
        <v>0</v>
      </c>
      <c r="U661" s="68">
        <v>2</v>
      </c>
      <c r="V661" s="68">
        <v>1</v>
      </c>
      <c r="W661" s="69">
        <f>SUM(M661:V661)</f>
        <v>12</v>
      </c>
      <c r="X661" s="70">
        <v>50</v>
      </c>
      <c r="Y661" s="71">
        <f>W661/X661</f>
        <v>0.24</v>
      </c>
      <c r="Z661" s="64" t="str">
        <f>IF(W661&gt;75%*X661,"Победитель",IF(W661&gt;50%*X661,"Призёр","Участник"))</f>
        <v>Участник</v>
      </c>
    </row>
    <row r="662" spans="1:26" x14ac:dyDescent="0.35">
      <c r="A662" s="64">
        <v>656</v>
      </c>
      <c r="B662" s="24" t="s">
        <v>35</v>
      </c>
      <c r="C662" s="24" t="s">
        <v>1177</v>
      </c>
      <c r="D662" s="24" t="s">
        <v>95</v>
      </c>
      <c r="E662" s="24" t="s">
        <v>153</v>
      </c>
      <c r="F662" s="65" t="str">
        <f>LEFT(C662,1)</f>
        <v>З</v>
      </c>
      <c r="G662" s="65" t="str">
        <f>LEFT(D662,1)</f>
        <v>Е</v>
      </c>
      <c r="H662" s="65" t="str">
        <f>LEFT(E662,1)</f>
        <v>В</v>
      </c>
      <c r="I662" s="24">
        <v>764201</v>
      </c>
      <c r="J662" s="66">
        <v>8</v>
      </c>
      <c r="K662" s="24" t="s">
        <v>542</v>
      </c>
      <c r="L662" s="67" t="s">
        <v>25</v>
      </c>
      <c r="M662" s="68">
        <v>3.5</v>
      </c>
      <c r="N662" s="68">
        <v>1</v>
      </c>
      <c r="O662" s="68">
        <v>1</v>
      </c>
      <c r="P662" s="68">
        <v>0</v>
      </c>
      <c r="Q662" s="68">
        <v>4</v>
      </c>
      <c r="R662" s="68">
        <v>1</v>
      </c>
      <c r="S662" s="68">
        <v>0</v>
      </c>
      <c r="T662" s="68">
        <v>0</v>
      </c>
      <c r="U662" s="68">
        <v>1</v>
      </c>
      <c r="V662" s="68">
        <v>0</v>
      </c>
      <c r="W662" s="69">
        <f>SUM(M662:V662)</f>
        <v>11.5</v>
      </c>
      <c r="X662" s="70">
        <v>50</v>
      </c>
      <c r="Y662" s="71">
        <f>W662/X662</f>
        <v>0.23</v>
      </c>
      <c r="Z662" s="64" t="str">
        <f>IF(W662&gt;75%*X662,"Победитель",IF(W662&gt;50%*X662,"Призёр","Участник"))</f>
        <v>Участник</v>
      </c>
    </row>
    <row r="663" spans="1:26" x14ac:dyDescent="0.35">
      <c r="A663" s="64">
        <v>657</v>
      </c>
      <c r="B663" s="24" t="s">
        <v>35</v>
      </c>
      <c r="C663" s="24" t="s">
        <v>1192</v>
      </c>
      <c r="D663" s="24" t="s">
        <v>76</v>
      </c>
      <c r="E663" s="24" t="s">
        <v>201</v>
      </c>
      <c r="F663" s="65" t="str">
        <f>LEFT(C663,1)</f>
        <v>Л</v>
      </c>
      <c r="G663" s="65" t="str">
        <f>LEFT(D663,1)</f>
        <v>Д</v>
      </c>
      <c r="H663" s="65" t="str">
        <f>LEFT(E663,1)</f>
        <v>И</v>
      </c>
      <c r="I663" s="24">
        <v>764201</v>
      </c>
      <c r="J663" s="66">
        <v>8</v>
      </c>
      <c r="K663" s="24" t="s">
        <v>808</v>
      </c>
      <c r="L663" s="67" t="s">
        <v>25</v>
      </c>
      <c r="M663" s="68">
        <v>2.5</v>
      </c>
      <c r="N663" s="68">
        <v>0</v>
      </c>
      <c r="O663" s="68">
        <v>5</v>
      </c>
      <c r="P663" s="68">
        <v>1</v>
      </c>
      <c r="Q663" s="68">
        <v>0</v>
      </c>
      <c r="R663" s="68">
        <v>0</v>
      </c>
      <c r="S663" s="68">
        <v>2</v>
      </c>
      <c r="T663" s="68">
        <v>0</v>
      </c>
      <c r="U663" s="68">
        <v>1</v>
      </c>
      <c r="V663" s="68">
        <v>0</v>
      </c>
      <c r="W663" s="69">
        <f>SUM(M663:V663)</f>
        <v>11.5</v>
      </c>
      <c r="X663" s="70">
        <v>50</v>
      </c>
      <c r="Y663" s="71">
        <f>W663/X663</f>
        <v>0.23</v>
      </c>
      <c r="Z663" s="64" t="str">
        <f>IF(W663&gt;75%*X663,"Победитель",IF(W663&gt;50%*X663,"Призёр","Участник"))</f>
        <v>Участник</v>
      </c>
    </row>
    <row r="664" spans="1:26" x14ac:dyDescent="0.35">
      <c r="A664" s="64">
        <v>658</v>
      </c>
      <c r="B664" s="24" t="s">
        <v>8</v>
      </c>
      <c r="C664" s="24" t="s">
        <v>1654</v>
      </c>
      <c r="D664" s="24" t="s">
        <v>51</v>
      </c>
      <c r="E664" s="24" t="s">
        <v>146</v>
      </c>
      <c r="F664" s="65" t="s">
        <v>176</v>
      </c>
      <c r="G664" s="65" t="s">
        <v>182</v>
      </c>
      <c r="H664" s="65" t="s">
        <v>177</v>
      </c>
      <c r="I664" s="24">
        <v>764203</v>
      </c>
      <c r="J664" s="66">
        <v>8</v>
      </c>
      <c r="K664" s="24" t="s">
        <v>526</v>
      </c>
      <c r="L664" s="67" t="s">
        <v>25</v>
      </c>
      <c r="M664" s="68">
        <v>3.5</v>
      </c>
      <c r="N664" s="68">
        <v>2</v>
      </c>
      <c r="O664" s="68">
        <v>3</v>
      </c>
      <c r="P664" s="68">
        <v>0</v>
      </c>
      <c r="Q664" s="68">
        <v>0</v>
      </c>
      <c r="R664" s="68">
        <v>0</v>
      </c>
      <c r="S664" s="68">
        <v>0</v>
      </c>
      <c r="T664" s="68">
        <v>0</v>
      </c>
      <c r="U664" s="68">
        <v>2</v>
      </c>
      <c r="V664" s="68">
        <v>1</v>
      </c>
      <c r="W664" s="69">
        <f>SUM(M664:V664)</f>
        <v>11.5</v>
      </c>
      <c r="X664" s="70">
        <v>50</v>
      </c>
      <c r="Y664" s="71">
        <f>W664/X664</f>
        <v>0.23</v>
      </c>
      <c r="Z664" s="64" t="str">
        <f>IF(W664&gt;75%*X664,"Победитель",IF(W664&gt;50%*X664,"Призёр","Участник"))</f>
        <v>Участник</v>
      </c>
    </row>
    <row r="665" spans="1:26" x14ac:dyDescent="0.35">
      <c r="A665" s="64">
        <v>659</v>
      </c>
      <c r="B665" s="24" t="s">
        <v>8</v>
      </c>
      <c r="C665" s="24" t="s">
        <v>915</v>
      </c>
      <c r="D665" s="24" t="s">
        <v>444</v>
      </c>
      <c r="E665" s="24" t="s">
        <v>916</v>
      </c>
      <c r="F665" s="65" t="str">
        <f>LEFT(C665,1)</f>
        <v>И</v>
      </c>
      <c r="G665" s="65" t="str">
        <f>LEFT(D665,1)</f>
        <v>К</v>
      </c>
      <c r="H665" s="65" t="str">
        <f>LEFT(E665,1)</f>
        <v>Т</v>
      </c>
      <c r="I665" s="72">
        <v>763117</v>
      </c>
      <c r="J665" s="66">
        <v>8</v>
      </c>
      <c r="K665" s="24" t="s">
        <v>526</v>
      </c>
      <c r="L665" s="67" t="s">
        <v>25</v>
      </c>
      <c r="M665" s="73">
        <v>4</v>
      </c>
      <c r="N665" s="73">
        <v>2</v>
      </c>
      <c r="O665" s="73">
        <v>0</v>
      </c>
      <c r="P665" s="73">
        <v>2</v>
      </c>
      <c r="Q665" s="73">
        <v>0</v>
      </c>
      <c r="R665" s="73">
        <v>1</v>
      </c>
      <c r="S665" s="73">
        <v>1</v>
      </c>
      <c r="T665" s="73">
        <v>0</v>
      </c>
      <c r="U665" s="73">
        <v>1</v>
      </c>
      <c r="V665" s="73">
        <v>0</v>
      </c>
      <c r="W665" s="69">
        <f>SUM(M665:V665)</f>
        <v>11</v>
      </c>
      <c r="X665" s="70">
        <v>50</v>
      </c>
      <c r="Y665" s="71">
        <f>W665/X665</f>
        <v>0.22</v>
      </c>
      <c r="Z665" s="64" t="str">
        <f>IF(W665&gt;75%*X665,"Победитель",IF(W665&gt;50%*X665,"Призёр","Участник"))</f>
        <v>Участник</v>
      </c>
    </row>
    <row r="666" spans="1:26" x14ac:dyDescent="0.35">
      <c r="A666" s="64">
        <v>660</v>
      </c>
      <c r="B666" s="24" t="s">
        <v>35</v>
      </c>
      <c r="C666" s="24" t="s">
        <v>1636</v>
      </c>
      <c r="D666" s="24" t="s">
        <v>95</v>
      </c>
      <c r="E666" s="24" t="s">
        <v>73</v>
      </c>
      <c r="F666" s="65" t="str">
        <f>LEFT(C666,1)</f>
        <v>И</v>
      </c>
      <c r="G666" s="65" t="str">
        <f>LEFT(D666,1)</f>
        <v>Е</v>
      </c>
      <c r="H666" s="65" t="str">
        <f>LEFT(E666,1)</f>
        <v>А</v>
      </c>
      <c r="I666" s="24">
        <v>763127</v>
      </c>
      <c r="J666" s="66">
        <v>8</v>
      </c>
      <c r="K666" s="24" t="s">
        <v>529</v>
      </c>
      <c r="L666" s="67" t="s">
        <v>25</v>
      </c>
      <c r="M666" s="68">
        <v>3.5</v>
      </c>
      <c r="N666" s="68">
        <v>0</v>
      </c>
      <c r="O666" s="68">
        <v>0</v>
      </c>
      <c r="P666" s="68">
        <v>0</v>
      </c>
      <c r="Q666" s="68">
        <v>0</v>
      </c>
      <c r="R666" s="68">
        <v>1</v>
      </c>
      <c r="S666" s="68">
        <v>0</v>
      </c>
      <c r="T666" s="68">
        <v>2.5</v>
      </c>
      <c r="U666" s="68">
        <v>2</v>
      </c>
      <c r="V666" s="68">
        <v>2</v>
      </c>
      <c r="W666" s="69">
        <f>SUM(M666:V666)</f>
        <v>11</v>
      </c>
      <c r="X666" s="70">
        <v>50</v>
      </c>
      <c r="Y666" s="71">
        <f>W666/X666</f>
        <v>0.22</v>
      </c>
      <c r="Z666" s="64" t="str">
        <f>IF(W666&gt;75%*X666,"Победитель",IF(W666&gt;50%*X666,"Призёр","Участник"))</f>
        <v>Участник</v>
      </c>
    </row>
    <row r="667" spans="1:26" x14ac:dyDescent="0.35">
      <c r="A667" s="64">
        <v>661</v>
      </c>
      <c r="B667" s="24" t="s">
        <v>35</v>
      </c>
      <c r="C667" s="24" t="s">
        <v>1135</v>
      </c>
      <c r="D667" s="24" t="s">
        <v>340</v>
      </c>
      <c r="E667" s="24" t="s">
        <v>377</v>
      </c>
      <c r="F667" s="65" t="str">
        <f>LEFT(C667,1)</f>
        <v>Я</v>
      </c>
      <c r="G667" s="65" t="str">
        <f>LEFT(D667,1)</f>
        <v>В</v>
      </c>
      <c r="H667" s="65" t="str">
        <f>LEFT(E667,1)</f>
        <v>Р</v>
      </c>
      <c r="I667" s="24">
        <v>763127</v>
      </c>
      <c r="J667" s="66">
        <v>8</v>
      </c>
      <c r="K667" s="24" t="s">
        <v>533</v>
      </c>
      <c r="L667" s="67" t="s">
        <v>25</v>
      </c>
      <c r="M667" s="68">
        <v>3.5</v>
      </c>
      <c r="N667" s="68">
        <v>1</v>
      </c>
      <c r="O667" s="68">
        <v>0</v>
      </c>
      <c r="P667" s="68">
        <v>0</v>
      </c>
      <c r="Q667" s="68">
        <v>0</v>
      </c>
      <c r="R667" s="68">
        <v>1</v>
      </c>
      <c r="S667" s="68">
        <v>0</v>
      </c>
      <c r="T667" s="68">
        <v>0</v>
      </c>
      <c r="U667" s="68">
        <v>2</v>
      </c>
      <c r="V667" s="68">
        <v>3</v>
      </c>
      <c r="W667" s="69">
        <f>SUM(M667:V667)</f>
        <v>10.5</v>
      </c>
      <c r="X667" s="70">
        <v>50</v>
      </c>
      <c r="Y667" s="71">
        <f>W667/X667</f>
        <v>0.21</v>
      </c>
      <c r="Z667" s="64" t="str">
        <f>IF(W667&gt;75%*X667,"Победитель",IF(W667&gt;50%*X667,"Призёр","Участник"))</f>
        <v>Участник</v>
      </c>
    </row>
    <row r="668" spans="1:26" x14ac:dyDescent="0.35">
      <c r="A668" s="64">
        <v>662</v>
      </c>
      <c r="B668" s="24" t="s">
        <v>8</v>
      </c>
      <c r="C668" s="24" t="s">
        <v>1083</v>
      </c>
      <c r="D668" s="24" t="s">
        <v>207</v>
      </c>
      <c r="E668" s="24" t="s">
        <v>92</v>
      </c>
      <c r="F668" s="65" t="str">
        <f>LEFT(C668,1)</f>
        <v>К</v>
      </c>
      <c r="G668" s="65" t="str">
        <f>LEFT(D668,1)</f>
        <v>А</v>
      </c>
      <c r="H668" s="65" t="str">
        <f>LEFT(E668,1)</f>
        <v>Д</v>
      </c>
      <c r="I668" s="72">
        <v>766105</v>
      </c>
      <c r="J668" s="66">
        <v>8</v>
      </c>
      <c r="K668" s="74" t="s">
        <v>529</v>
      </c>
      <c r="L668" s="67" t="s">
        <v>25</v>
      </c>
      <c r="M668" s="73">
        <v>3</v>
      </c>
      <c r="N668" s="73">
        <v>1</v>
      </c>
      <c r="O668" s="73">
        <v>2</v>
      </c>
      <c r="P668" s="73">
        <v>0</v>
      </c>
      <c r="Q668" s="73">
        <v>2</v>
      </c>
      <c r="R668" s="73">
        <v>1</v>
      </c>
      <c r="S668" s="73">
        <v>0</v>
      </c>
      <c r="T668" s="73">
        <v>0</v>
      </c>
      <c r="U668" s="73">
        <v>0.5</v>
      </c>
      <c r="V668" s="73">
        <v>0</v>
      </c>
      <c r="W668" s="69">
        <f>SUM(M668:V668)</f>
        <v>9.5</v>
      </c>
      <c r="X668" s="70">
        <v>50</v>
      </c>
      <c r="Y668" s="71">
        <f>W668/X668</f>
        <v>0.19</v>
      </c>
      <c r="Z668" s="64" t="str">
        <f>IF(W668&gt;75%*X668,"Победитель",IF(W668&gt;50%*X668,"Призёр","Участник"))</f>
        <v>Участник</v>
      </c>
    </row>
    <row r="669" spans="1:26" x14ac:dyDescent="0.35">
      <c r="A669" s="64">
        <v>663</v>
      </c>
      <c r="B669" s="24" t="s">
        <v>35</v>
      </c>
      <c r="C669" s="24" t="s">
        <v>1203</v>
      </c>
      <c r="D669" s="24" t="s">
        <v>85</v>
      </c>
      <c r="E669" s="24" t="s">
        <v>408</v>
      </c>
      <c r="F669" s="65" t="str">
        <f>LEFT(C669,1)</f>
        <v>У</v>
      </c>
      <c r="G669" s="65" t="str">
        <f>LEFT(D669,1)</f>
        <v>И</v>
      </c>
      <c r="H669" s="65" t="str">
        <f>LEFT(E669,1)</f>
        <v>А</v>
      </c>
      <c r="I669" s="24">
        <v>764201</v>
      </c>
      <c r="J669" s="66">
        <v>8</v>
      </c>
      <c r="K669" s="24" t="s">
        <v>1204</v>
      </c>
      <c r="L669" s="67" t="s">
        <v>25</v>
      </c>
      <c r="M669" s="68">
        <v>2.5</v>
      </c>
      <c r="N669" s="68">
        <v>3</v>
      </c>
      <c r="O669" s="68">
        <v>0</v>
      </c>
      <c r="P669" s="68">
        <v>0</v>
      </c>
      <c r="Q669" s="68">
        <v>4</v>
      </c>
      <c r="R669" s="68">
        <v>0</v>
      </c>
      <c r="S669" s="68">
        <v>0</v>
      </c>
      <c r="T669" s="68">
        <v>0</v>
      </c>
      <c r="U669" s="68">
        <v>0</v>
      </c>
      <c r="V669" s="68">
        <v>0</v>
      </c>
      <c r="W669" s="69">
        <f>SUM(M669:V669)</f>
        <v>9.5</v>
      </c>
      <c r="X669" s="70">
        <v>50</v>
      </c>
      <c r="Y669" s="71">
        <f>W669/X669</f>
        <v>0.19</v>
      </c>
      <c r="Z669" s="64" t="str">
        <f>IF(W669&gt;75%*X669,"Победитель",IF(W669&gt;50%*X669,"Призёр","Участник"))</f>
        <v>Участник</v>
      </c>
    </row>
    <row r="670" spans="1:26" x14ac:dyDescent="0.35">
      <c r="A670" s="64">
        <v>664</v>
      </c>
      <c r="B670" s="24" t="s">
        <v>8</v>
      </c>
      <c r="C670" s="24" t="s">
        <v>1477</v>
      </c>
      <c r="D670" s="24" t="s">
        <v>431</v>
      </c>
      <c r="E670" s="24" t="s">
        <v>227</v>
      </c>
      <c r="F670" s="65" t="str">
        <f>LEFT(C670,1)</f>
        <v>К</v>
      </c>
      <c r="G670" s="65" t="str">
        <f>LEFT(D670,1)</f>
        <v>У</v>
      </c>
      <c r="H670" s="65" t="str">
        <f>LEFT(E670,1)</f>
        <v>В</v>
      </c>
      <c r="I670" s="24">
        <v>764206</v>
      </c>
      <c r="J670" s="66">
        <v>8</v>
      </c>
      <c r="K670" s="24" t="s">
        <v>1478</v>
      </c>
      <c r="L670" s="67" t="s">
        <v>25</v>
      </c>
      <c r="M670" s="68">
        <v>2</v>
      </c>
      <c r="N670" s="68">
        <v>2</v>
      </c>
      <c r="O670" s="68">
        <v>2</v>
      </c>
      <c r="P670" s="68">
        <v>2</v>
      </c>
      <c r="Q670" s="68">
        <v>1.5</v>
      </c>
      <c r="R670" s="68"/>
      <c r="S670" s="68"/>
      <c r="T670" s="68"/>
      <c r="U670" s="68"/>
      <c r="V670" s="68"/>
      <c r="W670" s="69">
        <f>SUM(M670:V670)</f>
        <v>9.5</v>
      </c>
      <c r="X670" s="70">
        <v>50</v>
      </c>
      <c r="Y670" s="71">
        <f>W670/X670</f>
        <v>0.19</v>
      </c>
      <c r="Z670" s="64" t="str">
        <f>IF(W670&gt;75%*X670,"Победитель",IF(W670&gt;50%*X670,"Призёр","Участник"))</f>
        <v>Участник</v>
      </c>
    </row>
    <row r="671" spans="1:26" x14ac:dyDescent="0.35">
      <c r="A671" s="64">
        <v>665</v>
      </c>
      <c r="B671" s="24" t="s">
        <v>8</v>
      </c>
      <c r="C671" s="24" t="s">
        <v>1656</v>
      </c>
      <c r="D671" s="24" t="s">
        <v>109</v>
      </c>
      <c r="E671" s="24" t="s">
        <v>564</v>
      </c>
      <c r="F671" s="65" t="s">
        <v>186</v>
      </c>
      <c r="G671" s="65" t="s">
        <v>182</v>
      </c>
      <c r="H671" s="65" t="s">
        <v>183</v>
      </c>
      <c r="I671" s="24">
        <v>764203</v>
      </c>
      <c r="J671" s="66">
        <v>8</v>
      </c>
      <c r="K671" s="24" t="s">
        <v>808</v>
      </c>
      <c r="L671" s="67" t="s">
        <v>25</v>
      </c>
      <c r="M671" s="68">
        <v>4</v>
      </c>
      <c r="N671" s="68">
        <v>2</v>
      </c>
      <c r="O671" s="68">
        <v>0</v>
      </c>
      <c r="P671" s="68">
        <v>0</v>
      </c>
      <c r="Q671" s="68">
        <v>1</v>
      </c>
      <c r="R671" s="68">
        <v>0</v>
      </c>
      <c r="S671" s="68">
        <v>0</v>
      </c>
      <c r="T671" s="68">
        <v>0</v>
      </c>
      <c r="U671" s="68">
        <v>1.5</v>
      </c>
      <c r="V671" s="68">
        <v>1</v>
      </c>
      <c r="W671" s="69">
        <f>SUM(M671:V671)</f>
        <v>9.5</v>
      </c>
      <c r="X671" s="70">
        <v>50</v>
      </c>
      <c r="Y671" s="71">
        <f>W671/X671</f>
        <v>0.19</v>
      </c>
      <c r="Z671" s="64" t="str">
        <f>IF(W671&gt;75%*X671,"Победитель",IF(W671&gt;50%*X671,"Призёр","Участник"))</f>
        <v>Участник</v>
      </c>
    </row>
    <row r="672" spans="1:26" x14ac:dyDescent="0.35">
      <c r="A672" s="64">
        <v>666</v>
      </c>
      <c r="B672" s="24" t="s">
        <v>35</v>
      </c>
      <c r="C672" s="24" t="s">
        <v>1494</v>
      </c>
      <c r="D672" s="24" t="s">
        <v>340</v>
      </c>
      <c r="E672" s="24" t="s">
        <v>298</v>
      </c>
      <c r="F672" s="65" t="str">
        <f>LEFT(C672,1)</f>
        <v>С</v>
      </c>
      <c r="G672" s="65" t="str">
        <f>LEFT(D672,1)</f>
        <v>В</v>
      </c>
      <c r="H672" s="65" t="str">
        <f>LEFT(E672,1)</f>
        <v>Е</v>
      </c>
      <c r="I672" s="24">
        <v>764202</v>
      </c>
      <c r="J672" s="66">
        <v>8</v>
      </c>
      <c r="K672" s="24" t="s">
        <v>808</v>
      </c>
      <c r="L672" s="67" t="s">
        <v>25</v>
      </c>
      <c r="M672" s="68">
        <v>3</v>
      </c>
      <c r="N672" s="68">
        <v>4</v>
      </c>
      <c r="O672" s="68">
        <v>0</v>
      </c>
      <c r="P672" s="68">
        <v>0</v>
      </c>
      <c r="Q672" s="68">
        <v>1.2</v>
      </c>
      <c r="R672" s="68">
        <v>1</v>
      </c>
      <c r="S672" s="68">
        <v>0</v>
      </c>
      <c r="T672" s="68">
        <v>0</v>
      </c>
      <c r="U672" s="68">
        <v>0</v>
      </c>
      <c r="V672" s="68">
        <v>0</v>
      </c>
      <c r="W672" s="69">
        <f>SUM(M672:V672)</f>
        <v>9.1999999999999993</v>
      </c>
      <c r="X672" s="70">
        <v>50</v>
      </c>
      <c r="Y672" s="71">
        <f>W672/X672</f>
        <v>0.184</v>
      </c>
      <c r="Z672" s="64" t="str">
        <f>IF(W672&gt;75%*X672,"Победитель",IF(W672&gt;50%*X672,"Призёр","Участник"))</f>
        <v>Участник</v>
      </c>
    </row>
    <row r="673" spans="1:26" x14ac:dyDescent="0.35">
      <c r="A673" s="64">
        <v>667</v>
      </c>
      <c r="B673" s="24" t="s">
        <v>8</v>
      </c>
      <c r="C673" s="24" t="s">
        <v>261</v>
      </c>
      <c r="D673" s="24" t="s">
        <v>102</v>
      </c>
      <c r="E673" s="24" t="s">
        <v>41</v>
      </c>
      <c r="F673" s="65" t="str">
        <f>LEFT(C673,1)</f>
        <v>С</v>
      </c>
      <c r="G673" s="65" t="str">
        <f>LEFT(D673,1)</f>
        <v>Е</v>
      </c>
      <c r="H673" s="65" t="str">
        <f>LEFT(E673,1)</f>
        <v>А</v>
      </c>
      <c r="I673" s="72">
        <v>761213</v>
      </c>
      <c r="J673" s="66">
        <v>8</v>
      </c>
      <c r="K673" s="72" t="s">
        <v>262</v>
      </c>
      <c r="L673" s="67" t="s">
        <v>25</v>
      </c>
      <c r="M673" s="68">
        <v>3.5</v>
      </c>
      <c r="N673" s="68">
        <v>2</v>
      </c>
      <c r="O673" s="68">
        <v>0</v>
      </c>
      <c r="P673" s="68">
        <v>0</v>
      </c>
      <c r="Q673" s="68">
        <v>0</v>
      </c>
      <c r="R673" s="68">
        <v>0</v>
      </c>
      <c r="S673" s="68">
        <v>0</v>
      </c>
      <c r="T673" s="68">
        <v>2.5</v>
      </c>
      <c r="U673" s="68">
        <v>1</v>
      </c>
      <c r="V673" s="68">
        <v>0</v>
      </c>
      <c r="W673" s="69">
        <f>SUM(M673:V673)</f>
        <v>9</v>
      </c>
      <c r="X673" s="70">
        <v>50</v>
      </c>
      <c r="Y673" s="71">
        <f>W673/X673</f>
        <v>0.18</v>
      </c>
      <c r="Z673" s="64" t="str">
        <f>IF(W673&gt;75%*X673,"Победитель",IF(W673&gt;50%*X673,"Призёр","Участник"))</f>
        <v>Участник</v>
      </c>
    </row>
    <row r="674" spans="1:26" x14ac:dyDescent="0.35">
      <c r="A674" s="64">
        <v>668</v>
      </c>
      <c r="B674" s="24" t="s">
        <v>35</v>
      </c>
      <c r="C674" s="24" t="s">
        <v>250</v>
      </c>
      <c r="D674" s="24" t="s">
        <v>248</v>
      </c>
      <c r="E674" s="24" t="s">
        <v>73</v>
      </c>
      <c r="F674" s="65" t="str">
        <f>LEFT(C674,1)</f>
        <v>Ф</v>
      </c>
      <c r="G674" s="65" t="str">
        <f>LEFT(D674,1)</f>
        <v>И</v>
      </c>
      <c r="H674" s="65" t="str">
        <f>LEFT(E674,1)</f>
        <v>А</v>
      </c>
      <c r="I674" s="72">
        <v>761213</v>
      </c>
      <c r="J674" s="66">
        <v>8</v>
      </c>
      <c r="K674" s="72" t="s">
        <v>269</v>
      </c>
      <c r="L674" s="67" t="s">
        <v>25</v>
      </c>
      <c r="M674" s="68">
        <v>2.5</v>
      </c>
      <c r="N674" s="68">
        <v>2</v>
      </c>
      <c r="O674" s="68">
        <v>0</v>
      </c>
      <c r="P674" s="68">
        <v>0</v>
      </c>
      <c r="Q674" s="68">
        <v>0</v>
      </c>
      <c r="R674" s="68">
        <v>1</v>
      </c>
      <c r="S674" s="68">
        <v>0</v>
      </c>
      <c r="T674" s="68">
        <v>2.5</v>
      </c>
      <c r="U674" s="68">
        <v>1</v>
      </c>
      <c r="V674" s="68">
        <v>0</v>
      </c>
      <c r="W674" s="69">
        <f>SUM(M674:V674)</f>
        <v>9</v>
      </c>
      <c r="X674" s="70">
        <v>50</v>
      </c>
      <c r="Y674" s="71">
        <f>W674/X674</f>
        <v>0.18</v>
      </c>
      <c r="Z674" s="64" t="str">
        <f>IF(W674&gt;75%*X674,"Победитель",IF(W674&gt;50%*X674,"Призёр","Участник"))</f>
        <v>Участник</v>
      </c>
    </row>
    <row r="675" spans="1:26" x14ac:dyDescent="0.35">
      <c r="A675" s="64">
        <v>669</v>
      </c>
      <c r="B675" s="24" t="s">
        <v>8</v>
      </c>
      <c r="C675" s="24" t="s">
        <v>1563</v>
      </c>
      <c r="D675" s="24" t="s">
        <v>109</v>
      </c>
      <c r="E675" s="24" t="s">
        <v>92</v>
      </c>
      <c r="F675" s="65" t="str">
        <f>LEFT(C675,1)</f>
        <v>Ч</v>
      </c>
      <c r="G675" s="65" t="str">
        <f>LEFT(D675,1)</f>
        <v>Д</v>
      </c>
      <c r="H675" s="65" t="str">
        <f>LEFT(E675,1)</f>
        <v>Д</v>
      </c>
      <c r="I675" s="72">
        <v>763126</v>
      </c>
      <c r="J675" s="66">
        <v>8</v>
      </c>
      <c r="K675" s="24" t="s">
        <v>322</v>
      </c>
      <c r="L675" s="67" t="s">
        <v>25</v>
      </c>
      <c r="M675" s="73">
        <v>3</v>
      </c>
      <c r="N675" s="73">
        <v>3</v>
      </c>
      <c r="O675" s="73">
        <v>0</v>
      </c>
      <c r="P675" s="73">
        <v>0</v>
      </c>
      <c r="Q675" s="73">
        <v>0</v>
      </c>
      <c r="R675" s="73">
        <v>0</v>
      </c>
      <c r="S675" s="73">
        <v>0</v>
      </c>
      <c r="T675" s="73">
        <v>0</v>
      </c>
      <c r="U675" s="73">
        <v>3</v>
      </c>
      <c r="V675" s="73">
        <v>0</v>
      </c>
      <c r="W675" s="69">
        <f>SUM(M675:V675)</f>
        <v>9</v>
      </c>
      <c r="X675" s="70">
        <v>50</v>
      </c>
      <c r="Y675" s="71">
        <f>W675/X675</f>
        <v>0.18</v>
      </c>
      <c r="Z675" s="64" t="str">
        <f>IF(W675&gt;75%*X675,"Победитель",IF(W675&gt;50%*X675,"Призёр","Участник"))</f>
        <v>Участник</v>
      </c>
    </row>
    <row r="676" spans="1:26" x14ac:dyDescent="0.35">
      <c r="A676" s="64">
        <v>670</v>
      </c>
      <c r="B676" s="24" t="s">
        <v>35</v>
      </c>
      <c r="C676" s="24" t="s">
        <v>1570</v>
      </c>
      <c r="D676" s="24" t="s">
        <v>210</v>
      </c>
      <c r="E676" s="24" t="s">
        <v>77</v>
      </c>
      <c r="F676" s="65" t="str">
        <f>LEFT(C676,1)</f>
        <v>О</v>
      </c>
      <c r="G676" s="65" t="str">
        <f>LEFT(D676,1)</f>
        <v>К</v>
      </c>
      <c r="H676" s="65" t="str">
        <f>LEFT(E676,1)</f>
        <v>А</v>
      </c>
      <c r="I676" s="24">
        <v>764204</v>
      </c>
      <c r="J676" s="66">
        <v>8</v>
      </c>
      <c r="K676" s="24" t="s">
        <v>540</v>
      </c>
      <c r="L676" s="67" t="s">
        <v>25</v>
      </c>
      <c r="M676" s="68">
        <v>3</v>
      </c>
      <c r="N676" s="68">
        <v>3</v>
      </c>
      <c r="O676" s="68">
        <v>0</v>
      </c>
      <c r="P676" s="68">
        <v>2</v>
      </c>
      <c r="Q676" s="68">
        <v>0</v>
      </c>
      <c r="R676" s="68">
        <v>0</v>
      </c>
      <c r="S676" s="68">
        <v>0</v>
      </c>
      <c r="T676" s="68">
        <v>0</v>
      </c>
      <c r="U676" s="68">
        <v>1</v>
      </c>
      <c r="V676" s="68">
        <v>0</v>
      </c>
      <c r="W676" s="69">
        <f>SUM(M676:V676)</f>
        <v>9</v>
      </c>
      <c r="X676" s="70">
        <v>50</v>
      </c>
      <c r="Y676" s="71">
        <f>W676/X676</f>
        <v>0.18</v>
      </c>
      <c r="Z676" s="64" t="str">
        <f>IF(W676&gt;75%*X676,"Победитель",IF(W676&gt;50%*X676,"Призёр","Участник"))</f>
        <v>Участник</v>
      </c>
    </row>
    <row r="677" spans="1:26" x14ac:dyDescent="0.35">
      <c r="A677" s="64">
        <v>671</v>
      </c>
      <c r="B677" s="24" t="s">
        <v>8</v>
      </c>
      <c r="C677" s="24" t="s">
        <v>809</v>
      </c>
      <c r="D677" s="24" t="s">
        <v>51</v>
      </c>
      <c r="E677" s="24" t="s">
        <v>129</v>
      </c>
      <c r="F677" s="65" t="str">
        <f>LEFT(C677,1)</f>
        <v>Т</v>
      </c>
      <c r="G677" s="65" t="str">
        <f>LEFT(D677,1)</f>
        <v>Д</v>
      </c>
      <c r="H677" s="65" t="str">
        <f>LEFT(E677,1)</f>
        <v>М</v>
      </c>
      <c r="I677" s="24">
        <v>764207</v>
      </c>
      <c r="J677" s="66">
        <v>8</v>
      </c>
      <c r="K677" s="24" t="s">
        <v>533</v>
      </c>
      <c r="L677" s="67" t="s">
        <v>25</v>
      </c>
      <c r="M677" s="68">
        <v>3</v>
      </c>
      <c r="N677" s="68">
        <v>2</v>
      </c>
      <c r="O677" s="68">
        <v>0</v>
      </c>
      <c r="P677" s="68">
        <v>0</v>
      </c>
      <c r="Q677" s="68">
        <v>1</v>
      </c>
      <c r="R677" s="68">
        <v>1</v>
      </c>
      <c r="S677" s="68">
        <v>0</v>
      </c>
      <c r="T677" s="68">
        <v>0</v>
      </c>
      <c r="U677" s="68">
        <v>1</v>
      </c>
      <c r="V677" s="68">
        <v>1</v>
      </c>
      <c r="W677" s="69">
        <f>SUM(M677:V677)</f>
        <v>9</v>
      </c>
      <c r="X677" s="70">
        <v>50</v>
      </c>
      <c r="Y677" s="71">
        <f>W677/X677</f>
        <v>0.18</v>
      </c>
      <c r="Z677" s="64" t="str">
        <f>IF(W677&gt;75%*X677,"Победитель",IF(W677&gt;50%*X677,"Призёр","Участник"))</f>
        <v>Участник</v>
      </c>
    </row>
    <row r="678" spans="1:26" x14ac:dyDescent="0.35">
      <c r="A678" s="64">
        <v>672</v>
      </c>
      <c r="B678" s="24" t="s">
        <v>35</v>
      </c>
      <c r="C678" s="24" t="s">
        <v>1203</v>
      </c>
      <c r="D678" s="24" t="s">
        <v>82</v>
      </c>
      <c r="E678" s="24" t="s">
        <v>169</v>
      </c>
      <c r="F678" s="65" t="str">
        <f>LEFT(C678,1)</f>
        <v>У</v>
      </c>
      <c r="G678" s="65" t="str">
        <f>LEFT(D678,1)</f>
        <v>Н</v>
      </c>
      <c r="H678" s="65" t="str">
        <f>LEFT(E678,1)</f>
        <v>С</v>
      </c>
      <c r="I678" s="24">
        <v>764201</v>
      </c>
      <c r="J678" s="66">
        <v>8</v>
      </c>
      <c r="K678" s="24" t="s">
        <v>541</v>
      </c>
      <c r="L678" s="67" t="s">
        <v>25</v>
      </c>
      <c r="M678" s="68">
        <v>3</v>
      </c>
      <c r="N678" s="68">
        <v>2</v>
      </c>
      <c r="O678" s="68">
        <v>0</v>
      </c>
      <c r="P678" s="68">
        <v>0</v>
      </c>
      <c r="Q678" s="68">
        <v>1</v>
      </c>
      <c r="R678" s="68">
        <v>1</v>
      </c>
      <c r="S678" s="68">
        <v>0</v>
      </c>
      <c r="T678" s="68">
        <v>0</v>
      </c>
      <c r="U678" s="68">
        <v>1</v>
      </c>
      <c r="V678" s="68">
        <v>1</v>
      </c>
      <c r="W678" s="69">
        <f>SUM(M678:V678)</f>
        <v>9</v>
      </c>
      <c r="X678" s="70">
        <v>50</v>
      </c>
      <c r="Y678" s="71">
        <f>W678/X678</f>
        <v>0.18</v>
      </c>
      <c r="Z678" s="64" t="str">
        <f>IF(W678&gt;75%*X678,"Победитель",IF(W678&gt;50%*X678,"Призёр","Участник"))</f>
        <v>Участник</v>
      </c>
    </row>
    <row r="679" spans="1:26" x14ac:dyDescent="0.35">
      <c r="A679" s="64">
        <v>673</v>
      </c>
      <c r="B679" s="24" t="s">
        <v>8</v>
      </c>
      <c r="C679" s="24" t="s">
        <v>1047</v>
      </c>
      <c r="D679" s="24" t="s">
        <v>29</v>
      </c>
      <c r="E679" s="24" t="s">
        <v>41</v>
      </c>
      <c r="F679" s="65" t="str">
        <f>LEFT(C679,1)</f>
        <v>М</v>
      </c>
      <c r="G679" s="65" t="str">
        <f>LEFT(D679,1)</f>
        <v>В</v>
      </c>
      <c r="H679" s="65" t="str">
        <f>LEFT(E679,1)</f>
        <v>А</v>
      </c>
      <c r="I679" s="24">
        <v>764201</v>
      </c>
      <c r="J679" s="66">
        <v>8</v>
      </c>
      <c r="K679" s="24" t="s">
        <v>1205</v>
      </c>
      <c r="L679" s="67" t="s">
        <v>25</v>
      </c>
      <c r="M679" s="68">
        <v>2.5</v>
      </c>
      <c r="N679" s="68">
        <v>0.5</v>
      </c>
      <c r="O679" s="68">
        <v>0</v>
      </c>
      <c r="P679" s="68">
        <v>0</v>
      </c>
      <c r="Q679" s="68">
        <v>4</v>
      </c>
      <c r="R679" s="68">
        <v>1</v>
      </c>
      <c r="S679" s="68">
        <v>0</v>
      </c>
      <c r="T679" s="68">
        <v>0</v>
      </c>
      <c r="U679" s="68">
        <v>1</v>
      </c>
      <c r="V679" s="68">
        <v>0</v>
      </c>
      <c r="W679" s="69">
        <f>SUM(M679:V679)</f>
        <v>9</v>
      </c>
      <c r="X679" s="70">
        <v>50</v>
      </c>
      <c r="Y679" s="71">
        <f>W679/X679</f>
        <v>0.18</v>
      </c>
      <c r="Z679" s="64" t="str">
        <f>IF(W679&gt;75%*X679,"Победитель",IF(W679&gt;50%*X679,"Призёр","Участник"))</f>
        <v>Участник</v>
      </c>
    </row>
    <row r="680" spans="1:26" x14ac:dyDescent="0.35">
      <c r="A680" s="64">
        <v>674</v>
      </c>
      <c r="B680" s="24" t="s">
        <v>8</v>
      </c>
      <c r="C680" s="24" t="s">
        <v>1655</v>
      </c>
      <c r="D680" s="24" t="s">
        <v>258</v>
      </c>
      <c r="E680" s="24" t="s">
        <v>288</v>
      </c>
      <c r="F680" s="65" t="s">
        <v>185</v>
      </c>
      <c r="G680" s="65" t="s">
        <v>181</v>
      </c>
      <c r="H680" s="65" t="s">
        <v>176</v>
      </c>
      <c r="I680" s="24">
        <v>764203</v>
      </c>
      <c r="J680" s="66">
        <v>8</v>
      </c>
      <c r="K680" s="24" t="s">
        <v>529</v>
      </c>
      <c r="L680" s="67" t="s">
        <v>25</v>
      </c>
      <c r="M680" s="68">
        <v>3</v>
      </c>
      <c r="N680" s="68">
        <v>2</v>
      </c>
      <c r="O680" s="68">
        <v>0</v>
      </c>
      <c r="P680" s="68">
        <v>0</v>
      </c>
      <c r="Q680" s="68">
        <v>0</v>
      </c>
      <c r="R680" s="68">
        <v>0</v>
      </c>
      <c r="S680" s="68">
        <v>0</v>
      </c>
      <c r="T680" s="68">
        <v>0</v>
      </c>
      <c r="U680" s="68">
        <v>3</v>
      </c>
      <c r="V680" s="68">
        <v>1</v>
      </c>
      <c r="W680" s="69">
        <f>SUM(M680:V680)</f>
        <v>9</v>
      </c>
      <c r="X680" s="70">
        <v>50</v>
      </c>
      <c r="Y680" s="71">
        <f>W680/X680</f>
        <v>0.18</v>
      </c>
      <c r="Z680" s="64" t="str">
        <f>IF(W680&gt;75%*X680,"Победитель",IF(W680&gt;50%*X680,"Призёр","Участник"))</f>
        <v>Участник</v>
      </c>
    </row>
    <row r="681" spans="1:26" x14ac:dyDescent="0.35">
      <c r="A681" s="64">
        <v>675</v>
      </c>
      <c r="B681" s="24" t="s">
        <v>8</v>
      </c>
      <c r="C681" s="24" t="s">
        <v>1562</v>
      </c>
      <c r="D681" s="24" t="s">
        <v>109</v>
      </c>
      <c r="E681" s="24" t="s">
        <v>320</v>
      </c>
      <c r="F681" s="65" t="str">
        <f>LEFT(C681,1)</f>
        <v>П</v>
      </c>
      <c r="G681" s="65" t="str">
        <f>LEFT(D681,1)</f>
        <v>Д</v>
      </c>
      <c r="H681" s="65" t="str">
        <f>LEFT(E681,1)</f>
        <v>А</v>
      </c>
      <c r="I681" s="72">
        <v>763126</v>
      </c>
      <c r="J681" s="66">
        <v>8</v>
      </c>
      <c r="K681" s="24" t="s">
        <v>321</v>
      </c>
      <c r="L681" s="67" t="s">
        <v>25</v>
      </c>
      <c r="M681" s="73">
        <v>3.5</v>
      </c>
      <c r="N681" s="73">
        <v>2</v>
      </c>
      <c r="O681" s="73">
        <v>0</v>
      </c>
      <c r="P681" s="73">
        <v>0</v>
      </c>
      <c r="Q681" s="73">
        <v>0</v>
      </c>
      <c r="R681" s="73">
        <v>1</v>
      </c>
      <c r="S681" s="73">
        <v>0</v>
      </c>
      <c r="T681" s="73">
        <v>0</v>
      </c>
      <c r="U681" s="73">
        <v>2</v>
      </c>
      <c r="V681" s="73">
        <v>0</v>
      </c>
      <c r="W681" s="69">
        <f>SUM(M681:V681)</f>
        <v>8.5</v>
      </c>
      <c r="X681" s="70">
        <v>50</v>
      </c>
      <c r="Y681" s="71">
        <f>W681/X681</f>
        <v>0.17</v>
      </c>
      <c r="Z681" s="64" t="str">
        <f>IF(W681&gt;75%*X681,"Победитель",IF(W681&gt;50%*X681,"Призёр","Участник"))</f>
        <v>Участник</v>
      </c>
    </row>
    <row r="682" spans="1:26" x14ac:dyDescent="0.35">
      <c r="A682" s="64">
        <v>676</v>
      </c>
      <c r="B682" s="24" t="s">
        <v>35</v>
      </c>
      <c r="C682" s="24" t="s">
        <v>323</v>
      </c>
      <c r="D682" s="24" t="s">
        <v>324</v>
      </c>
      <c r="E682" s="24" t="s">
        <v>73</v>
      </c>
      <c r="F682" s="65" t="str">
        <f>LEFT(C682,1)</f>
        <v>А</v>
      </c>
      <c r="G682" s="65" t="str">
        <f>LEFT(D682,1)</f>
        <v>Д</v>
      </c>
      <c r="H682" s="65" t="str">
        <f>LEFT(E682,1)</f>
        <v>А</v>
      </c>
      <c r="I682" s="72">
        <v>763126</v>
      </c>
      <c r="J682" s="66">
        <v>8</v>
      </c>
      <c r="K682" s="24" t="s">
        <v>325</v>
      </c>
      <c r="L682" s="67" t="s">
        <v>25</v>
      </c>
      <c r="M682" s="73">
        <v>3.5</v>
      </c>
      <c r="N682" s="73">
        <v>0</v>
      </c>
      <c r="O682" s="73">
        <v>0</v>
      </c>
      <c r="P682" s="73">
        <v>0</v>
      </c>
      <c r="Q682" s="73">
        <v>4</v>
      </c>
      <c r="R682" s="73">
        <v>1</v>
      </c>
      <c r="S682" s="73">
        <v>0</v>
      </c>
      <c r="T682" s="73"/>
      <c r="U682" s="73">
        <v>0</v>
      </c>
      <c r="V682" s="73">
        <v>0</v>
      </c>
      <c r="W682" s="69">
        <f>SUM(M682:V682)</f>
        <v>8.5</v>
      </c>
      <c r="X682" s="70">
        <v>50</v>
      </c>
      <c r="Y682" s="71">
        <f>W682/X682</f>
        <v>0.17</v>
      </c>
      <c r="Z682" s="64" t="str">
        <f>IF(W682&gt;75%*X682,"Победитель",IF(W682&gt;50%*X682,"Призёр","Участник"))</f>
        <v>Участник</v>
      </c>
    </row>
    <row r="683" spans="1:26" x14ac:dyDescent="0.35">
      <c r="A683" s="64">
        <v>677</v>
      </c>
      <c r="B683" s="24" t="s">
        <v>35</v>
      </c>
      <c r="C683" s="24" t="s">
        <v>807</v>
      </c>
      <c r="D683" s="24" t="s">
        <v>478</v>
      </c>
      <c r="E683" s="24" t="s">
        <v>169</v>
      </c>
      <c r="F683" s="65" t="str">
        <f>LEFT(C683,1)</f>
        <v>Б</v>
      </c>
      <c r="G683" s="65" t="str">
        <f>LEFT(D683,1)</f>
        <v>М</v>
      </c>
      <c r="H683" s="65" t="str">
        <f>LEFT(E683,1)</f>
        <v>С</v>
      </c>
      <c r="I683" s="24">
        <v>764207</v>
      </c>
      <c r="J683" s="66">
        <v>8</v>
      </c>
      <c r="K683" s="24" t="s">
        <v>529</v>
      </c>
      <c r="L683" s="67" t="s">
        <v>25</v>
      </c>
      <c r="M683" s="68">
        <v>3.5</v>
      </c>
      <c r="N683" s="68">
        <v>2</v>
      </c>
      <c r="O683" s="68">
        <v>0</v>
      </c>
      <c r="P683" s="68">
        <v>0</v>
      </c>
      <c r="Q683" s="68">
        <v>1</v>
      </c>
      <c r="R683" s="68">
        <v>1</v>
      </c>
      <c r="S683" s="68">
        <v>0</v>
      </c>
      <c r="T683" s="68">
        <v>0</v>
      </c>
      <c r="U683" s="68">
        <v>1</v>
      </c>
      <c r="V683" s="68">
        <v>0</v>
      </c>
      <c r="W683" s="69">
        <f>SUM(M683:V683)</f>
        <v>8.5</v>
      </c>
      <c r="X683" s="70">
        <v>50</v>
      </c>
      <c r="Y683" s="71">
        <f>W683/X683</f>
        <v>0.17</v>
      </c>
      <c r="Z683" s="64" t="str">
        <f>IF(W683&gt;75%*X683,"Победитель",IF(W683&gt;50%*X683,"Призёр","Участник"))</f>
        <v>Участник</v>
      </c>
    </row>
    <row r="684" spans="1:26" x14ac:dyDescent="0.35">
      <c r="A684" s="64">
        <v>678</v>
      </c>
      <c r="B684" s="24" t="s">
        <v>8</v>
      </c>
      <c r="C684" s="24" t="s">
        <v>1477</v>
      </c>
      <c r="D684" s="24" t="s">
        <v>242</v>
      </c>
      <c r="E684" s="24" t="s">
        <v>288</v>
      </c>
      <c r="F684" s="65" t="str">
        <f>LEFT(C684,1)</f>
        <v>К</v>
      </c>
      <c r="G684" s="65" t="str">
        <f>LEFT(D684,1)</f>
        <v>Е</v>
      </c>
      <c r="H684" s="65" t="str">
        <f>LEFT(E684,1)</f>
        <v>А</v>
      </c>
      <c r="I684" s="72">
        <v>763108</v>
      </c>
      <c r="J684" s="66">
        <v>8</v>
      </c>
      <c r="K684" s="72" t="s">
        <v>1116</v>
      </c>
      <c r="L684" s="67" t="s">
        <v>25</v>
      </c>
      <c r="M684" s="73">
        <v>2.5</v>
      </c>
      <c r="N684" s="73">
        <v>2</v>
      </c>
      <c r="O684" s="73">
        <v>0</v>
      </c>
      <c r="P684" s="73">
        <v>1</v>
      </c>
      <c r="Q684" s="73">
        <v>1</v>
      </c>
      <c r="R684" s="73">
        <v>1</v>
      </c>
      <c r="S684" s="73">
        <v>0</v>
      </c>
      <c r="T684" s="73">
        <v>0</v>
      </c>
      <c r="U684" s="73">
        <v>1</v>
      </c>
      <c r="V684" s="73">
        <v>0</v>
      </c>
      <c r="W684" s="69">
        <f>SUM(M684:V684)</f>
        <v>8.5</v>
      </c>
      <c r="X684" s="70">
        <v>50</v>
      </c>
      <c r="Y684" s="71">
        <f>W684/X684</f>
        <v>0.17</v>
      </c>
      <c r="Z684" s="64" t="str">
        <f>IF(W684&gt;75%*X684,"Победитель",IF(W684&gt;50%*X684,"Призёр","Участник"))</f>
        <v>Участник</v>
      </c>
    </row>
    <row r="685" spans="1:26" x14ac:dyDescent="0.35">
      <c r="A685" s="64">
        <v>679</v>
      </c>
      <c r="B685" s="24" t="s">
        <v>35</v>
      </c>
      <c r="C685" s="24" t="s">
        <v>1193</v>
      </c>
      <c r="D685" s="24" t="s">
        <v>1194</v>
      </c>
      <c r="E685" s="24" t="s">
        <v>1195</v>
      </c>
      <c r="F685" s="65" t="str">
        <f>LEFT(C685,1)</f>
        <v>А</v>
      </c>
      <c r="G685" s="65" t="str">
        <f>LEFT(D685,1)</f>
        <v>С</v>
      </c>
      <c r="H685" s="65" t="str">
        <f>LEFT(E685,1)</f>
        <v>А</v>
      </c>
      <c r="I685" s="24">
        <v>764201</v>
      </c>
      <c r="J685" s="66">
        <v>8</v>
      </c>
      <c r="K685" s="24" t="s">
        <v>1196</v>
      </c>
      <c r="L685" s="67" t="s">
        <v>25</v>
      </c>
      <c r="M685" s="68">
        <v>2.5</v>
      </c>
      <c r="N685" s="68">
        <v>1</v>
      </c>
      <c r="O685" s="68">
        <v>0</v>
      </c>
      <c r="P685" s="68">
        <v>0</v>
      </c>
      <c r="Q685" s="68">
        <v>3</v>
      </c>
      <c r="R685" s="68">
        <v>1</v>
      </c>
      <c r="S685" s="68">
        <v>0</v>
      </c>
      <c r="T685" s="68">
        <v>0</v>
      </c>
      <c r="U685" s="68">
        <v>1</v>
      </c>
      <c r="V685" s="68">
        <v>0</v>
      </c>
      <c r="W685" s="69">
        <f>SUM(M685:V685)</f>
        <v>8.5</v>
      </c>
      <c r="X685" s="70">
        <v>50</v>
      </c>
      <c r="Y685" s="71">
        <f>W685/X685</f>
        <v>0.17</v>
      </c>
      <c r="Z685" s="64" t="str">
        <f>IF(W685&gt;75%*X685,"Победитель",IF(W685&gt;50%*X685,"Призёр","Участник"))</f>
        <v>Участник</v>
      </c>
    </row>
    <row r="686" spans="1:26" x14ac:dyDescent="0.35">
      <c r="A686" s="64">
        <v>680</v>
      </c>
      <c r="B686" s="24" t="s">
        <v>35</v>
      </c>
      <c r="C686" s="24" t="s">
        <v>896</v>
      </c>
      <c r="D686" s="24" t="s">
        <v>897</v>
      </c>
      <c r="E686" s="24" t="s">
        <v>201</v>
      </c>
      <c r="F686" s="65" t="str">
        <f>LEFT(C686,1)</f>
        <v>Р</v>
      </c>
      <c r="G686" s="65" t="str">
        <f>LEFT(D686,1)</f>
        <v>Б</v>
      </c>
      <c r="H686" s="65" t="str">
        <f>LEFT(E686,1)</f>
        <v>И</v>
      </c>
      <c r="I686" s="24">
        <v>763118</v>
      </c>
      <c r="J686" s="66">
        <v>8</v>
      </c>
      <c r="K686" s="24" t="s">
        <v>533</v>
      </c>
      <c r="L686" s="67" t="s">
        <v>25</v>
      </c>
      <c r="M686" s="68">
        <v>2</v>
      </c>
      <c r="N686" s="68">
        <v>0</v>
      </c>
      <c r="O686" s="68">
        <v>1</v>
      </c>
      <c r="P686" s="68">
        <v>0</v>
      </c>
      <c r="Q686" s="68">
        <v>5</v>
      </c>
      <c r="R686" s="68"/>
      <c r="S686" s="68"/>
      <c r="T686" s="68"/>
      <c r="U686" s="68"/>
      <c r="V686" s="68"/>
      <c r="W686" s="69">
        <f>SUM(M686:V686)</f>
        <v>8</v>
      </c>
      <c r="X686" s="70">
        <v>50</v>
      </c>
      <c r="Y686" s="71">
        <f>W686/X686</f>
        <v>0.16</v>
      </c>
      <c r="Z686" s="64" t="str">
        <f>IF(W686&gt;75%*X686,"Победитель",IF(W686&gt;50%*X686,"Призёр","Участник"))</f>
        <v>Участник</v>
      </c>
    </row>
    <row r="687" spans="1:26" x14ac:dyDescent="0.35">
      <c r="A687" s="64">
        <v>681</v>
      </c>
      <c r="B687" s="24" t="s">
        <v>8</v>
      </c>
      <c r="C687" s="24" t="s">
        <v>399</v>
      </c>
      <c r="D687" s="24" t="s">
        <v>47</v>
      </c>
      <c r="E687" s="24" t="s">
        <v>219</v>
      </c>
      <c r="F687" s="65" t="str">
        <f>LEFT(C687,1)</f>
        <v>Н</v>
      </c>
      <c r="G687" s="65" t="str">
        <f>LEFT(D687,1)</f>
        <v>А</v>
      </c>
      <c r="H687" s="65" t="str">
        <f>LEFT(E687,1)</f>
        <v>Е</v>
      </c>
      <c r="I687" s="24">
        <v>764207</v>
      </c>
      <c r="J687" s="66">
        <v>8</v>
      </c>
      <c r="K687" s="24" t="s">
        <v>808</v>
      </c>
      <c r="L687" s="67" t="s">
        <v>25</v>
      </c>
      <c r="M687" s="68">
        <v>3.5</v>
      </c>
      <c r="N687" s="68">
        <v>3</v>
      </c>
      <c r="O687" s="68">
        <v>0</v>
      </c>
      <c r="P687" s="68">
        <v>0</v>
      </c>
      <c r="Q687" s="68">
        <v>1</v>
      </c>
      <c r="R687" s="68">
        <v>0</v>
      </c>
      <c r="S687" s="68">
        <v>0</v>
      </c>
      <c r="T687" s="68">
        <v>0</v>
      </c>
      <c r="U687" s="68">
        <v>0</v>
      </c>
      <c r="V687" s="68">
        <v>0</v>
      </c>
      <c r="W687" s="69">
        <f>SUM(M687:V687)</f>
        <v>7.5</v>
      </c>
      <c r="X687" s="70">
        <v>50</v>
      </c>
      <c r="Y687" s="71">
        <f>W687/X687</f>
        <v>0.15</v>
      </c>
      <c r="Z687" s="64" t="str">
        <f>IF(W687&gt;75%*X687,"Победитель",IF(W687&gt;50%*X687,"Призёр","Участник"))</f>
        <v>Участник</v>
      </c>
    </row>
    <row r="688" spans="1:26" x14ac:dyDescent="0.35">
      <c r="A688" s="64">
        <v>682</v>
      </c>
      <c r="B688" s="24" t="s">
        <v>8</v>
      </c>
      <c r="C688" s="24" t="s">
        <v>373</v>
      </c>
      <c r="D688" s="24" t="s">
        <v>306</v>
      </c>
      <c r="E688" s="24" t="s">
        <v>288</v>
      </c>
      <c r="F688" s="65" t="str">
        <f>LEFT(C688,1)</f>
        <v>Г</v>
      </c>
      <c r="G688" s="65" t="str">
        <f>LEFT(D688,1)</f>
        <v>А</v>
      </c>
      <c r="H688" s="65" t="str">
        <f>LEFT(E688,1)</f>
        <v>А</v>
      </c>
      <c r="I688" s="72">
        <v>766105</v>
      </c>
      <c r="J688" s="66">
        <v>8</v>
      </c>
      <c r="K688" s="74" t="s">
        <v>808</v>
      </c>
      <c r="L688" s="67" t="s">
        <v>25</v>
      </c>
      <c r="M688" s="73">
        <v>3.5</v>
      </c>
      <c r="N688" s="73">
        <v>0</v>
      </c>
      <c r="O688" s="73">
        <v>0</v>
      </c>
      <c r="P688" s="73">
        <v>0</v>
      </c>
      <c r="Q688" s="73">
        <v>2</v>
      </c>
      <c r="R688" s="73">
        <v>0</v>
      </c>
      <c r="S688" s="73">
        <v>0</v>
      </c>
      <c r="T688" s="73">
        <v>0</v>
      </c>
      <c r="U688" s="73">
        <v>2</v>
      </c>
      <c r="V688" s="73">
        <v>0</v>
      </c>
      <c r="W688" s="69">
        <f>SUM(M688:V688)</f>
        <v>7.5</v>
      </c>
      <c r="X688" s="70">
        <v>50</v>
      </c>
      <c r="Y688" s="71">
        <f>W688/X688</f>
        <v>0.15</v>
      </c>
      <c r="Z688" s="64" t="str">
        <f>IF(W688&gt;75%*X688,"Победитель",IF(W688&gt;50%*X688,"Призёр","Участник"))</f>
        <v>Участник</v>
      </c>
    </row>
    <row r="689" spans="1:26" x14ac:dyDescent="0.35">
      <c r="A689" s="64">
        <v>683</v>
      </c>
      <c r="B689" s="24" t="s">
        <v>8</v>
      </c>
      <c r="C689" s="24" t="s">
        <v>895</v>
      </c>
      <c r="D689" s="24" t="s">
        <v>174</v>
      </c>
      <c r="E689" s="24" t="s">
        <v>277</v>
      </c>
      <c r="F689" s="65" t="str">
        <f>LEFT(C689,1)</f>
        <v>К</v>
      </c>
      <c r="G689" s="65" t="str">
        <f>LEFT(D689,1)</f>
        <v>А</v>
      </c>
      <c r="H689" s="65" t="str">
        <f>LEFT(E689,1)</f>
        <v>П</v>
      </c>
      <c r="I689" s="24">
        <v>763118</v>
      </c>
      <c r="J689" s="66">
        <v>8</v>
      </c>
      <c r="K689" s="24" t="s">
        <v>529</v>
      </c>
      <c r="L689" s="67" t="s">
        <v>25</v>
      </c>
      <c r="M689" s="68">
        <v>5.5</v>
      </c>
      <c r="N689" s="68">
        <v>0</v>
      </c>
      <c r="O689" s="68">
        <v>0.8</v>
      </c>
      <c r="P689" s="68">
        <v>0</v>
      </c>
      <c r="Q689" s="68">
        <v>1</v>
      </c>
      <c r="R689" s="68"/>
      <c r="S689" s="68"/>
      <c r="T689" s="68"/>
      <c r="U689" s="68"/>
      <c r="V689" s="68"/>
      <c r="W689" s="69">
        <f>SUM(M689:V689)</f>
        <v>7.3</v>
      </c>
      <c r="X689" s="70">
        <v>50</v>
      </c>
      <c r="Y689" s="71">
        <f>W689/X689</f>
        <v>0.14599999999999999</v>
      </c>
      <c r="Z689" s="64" t="str">
        <f>IF(W689&gt;75%*X689,"Победитель",IF(W689&gt;50%*X689,"Призёр","Участник"))</f>
        <v>Участник</v>
      </c>
    </row>
    <row r="690" spans="1:26" x14ac:dyDescent="0.35">
      <c r="A690" s="64">
        <v>684</v>
      </c>
      <c r="B690" s="24" t="s">
        <v>8</v>
      </c>
      <c r="C690" s="24" t="s">
        <v>241</v>
      </c>
      <c r="D690" s="24" t="s">
        <v>242</v>
      </c>
      <c r="E690" s="24" t="s">
        <v>243</v>
      </c>
      <c r="F690" s="65" t="str">
        <f>LEFT(C690,1)</f>
        <v>А</v>
      </c>
      <c r="G690" s="65" t="str">
        <f>LEFT(D690,1)</f>
        <v>Е</v>
      </c>
      <c r="H690" s="65" t="str">
        <f>LEFT(E690,1)</f>
        <v>В</v>
      </c>
      <c r="I690" s="72">
        <v>761213</v>
      </c>
      <c r="J690" s="66">
        <v>8</v>
      </c>
      <c r="K690" s="72" t="s">
        <v>244</v>
      </c>
      <c r="L690" s="67" t="s">
        <v>25</v>
      </c>
      <c r="M690" s="68">
        <v>4.5</v>
      </c>
      <c r="N690" s="68">
        <v>0</v>
      </c>
      <c r="O690" s="68">
        <v>0</v>
      </c>
      <c r="P690" s="68">
        <v>0</v>
      </c>
      <c r="Q690" s="68">
        <v>0</v>
      </c>
      <c r="R690" s="68">
        <v>0</v>
      </c>
      <c r="S690" s="68">
        <v>0</v>
      </c>
      <c r="T690" s="68">
        <v>2.5</v>
      </c>
      <c r="U690" s="68">
        <v>0</v>
      </c>
      <c r="V690" s="68">
        <v>0</v>
      </c>
      <c r="W690" s="69">
        <f>SUM(M690:V690)</f>
        <v>7</v>
      </c>
      <c r="X690" s="70">
        <v>50</v>
      </c>
      <c r="Y690" s="71">
        <f>W690/X690</f>
        <v>0.14000000000000001</v>
      </c>
      <c r="Z690" s="64" t="str">
        <f>IF(W690&gt;75%*X690,"Победитель",IF(W690&gt;50%*X690,"Призёр","Участник"))</f>
        <v>Участник</v>
      </c>
    </row>
    <row r="691" spans="1:26" x14ac:dyDescent="0.35">
      <c r="A691" s="64">
        <v>685</v>
      </c>
      <c r="B691" s="24" t="s">
        <v>8</v>
      </c>
      <c r="C691" s="24" t="s">
        <v>245</v>
      </c>
      <c r="D691" s="24" t="s">
        <v>121</v>
      </c>
      <c r="E691" s="24" t="s">
        <v>246</v>
      </c>
      <c r="F691" s="65" t="str">
        <f>LEFT(C691,1)</f>
        <v>Е</v>
      </c>
      <c r="G691" s="65" t="str">
        <f>LEFT(D691,1)</f>
        <v>И</v>
      </c>
      <c r="H691" s="65" t="str">
        <f>LEFT(E691,1)</f>
        <v>М</v>
      </c>
      <c r="I691" s="72">
        <v>761213</v>
      </c>
      <c r="J691" s="66">
        <v>8</v>
      </c>
      <c r="K691" s="72" t="s">
        <v>247</v>
      </c>
      <c r="L691" s="67" t="s">
        <v>25</v>
      </c>
      <c r="M691" s="68">
        <v>2.5</v>
      </c>
      <c r="N691" s="68">
        <v>0</v>
      </c>
      <c r="O691" s="68">
        <v>0</v>
      </c>
      <c r="P691" s="68">
        <v>0</v>
      </c>
      <c r="Q691" s="68">
        <v>0</v>
      </c>
      <c r="R691" s="68">
        <v>0</v>
      </c>
      <c r="S691" s="68">
        <v>0</v>
      </c>
      <c r="T691" s="68">
        <v>2.5</v>
      </c>
      <c r="U691" s="68">
        <v>2</v>
      </c>
      <c r="V691" s="68">
        <v>0</v>
      </c>
      <c r="W691" s="69">
        <f>SUM(M691:V691)</f>
        <v>7</v>
      </c>
      <c r="X691" s="70">
        <v>50</v>
      </c>
      <c r="Y691" s="71">
        <f>W691/X691</f>
        <v>0.14000000000000001</v>
      </c>
      <c r="Z691" s="64" t="str">
        <f>IF(W691&gt;75%*X691,"Победитель",IF(W691&gt;50%*X691,"Призёр","Участник"))</f>
        <v>Участник</v>
      </c>
    </row>
    <row r="692" spans="1:26" x14ac:dyDescent="0.35">
      <c r="A692" s="64">
        <v>686</v>
      </c>
      <c r="B692" s="24" t="s">
        <v>35</v>
      </c>
      <c r="C692" s="24" t="s">
        <v>252</v>
      </c>
      <c r="D692" s="24" t="s">
        <v>253</v>
      </c>
      <c r="E692" s="24" t="s">
        <v>153</v>
      </c>
      <c r="F692" s="65" t="str">
        <f>LEFT(C692,1)</f>
        <v>Ш</v>
      </c>
      <c r="G692" s="65" t="str">
        <f>LEFT(D692,1)</f>
        <v>Г</v>
      </c>
      <c r="H692" s="65" t="str">
        <f>LEFT(E692,1)</f>
        <v>В</v>
      </c>
      <c r="I692" s="72">
        <v>761213</v>
      </c>
      <c r="J692" s="66">
        <v>8</v>
      </c>
      <c r="K692" s="72" t="s">
        <v>254</v>
      </c>
      <c r="L692" s="67" t="s">
        <v>25</v>
      </c>
      <c r="M692" s="68">
        <v>4</v>
      </c>
      <c r="N692" s="68">
        <v>2</v>
      </c>
      <c r="O692" s="68">
        <v>0</v>
      </c>
      <c r="P692" s="68">
        <v>0</v>
      </c>
      <c r="Q692" s="68">
        <v>0</v>
      </c>
      <c r="R692" s="68">
        <v>1</v>
      </c>
      <c r="S692" s="68">
        <v>0</v>
      </c>
      <c r="T692" s="68">
        <v>0</v>
      </c>
      <c r="U692" s="68">
        <v>0</v>
      </c>
      <c r="V692" s="68">
        <v>0</v>
      </c>
      <c r="W692" s="69">
        <f>SUM(M692:V692)</f>
        <v>7</v>
      </c>
      <c r="X692" s="70">
        <v>50</v>
      </c>
      <c r="Y692" s="71">
        <f>W692/X692</f>
        <v>0.14000000000000001</v>
      </c>
      <c r="Z692" s="64" t="str">
        <f>IF(W692&gt;75%*X692,"Победитель",IF(W692&gt;50%*X692,"Призёр","Участник"))</f>
        <v>Участник</v>
      </c>
    </row>
    <row r="693" spans="1:26" x14ac:dyDescent="0.35">
      <c r="A693" s="64">
        <v>687</v>
      </c>
      <c r="B693" s="24" t="s">
        <v>8</v>
      </c>
      <c r="C693" s="24" t="s">
        <v>255</v>
      </c>
      <c r="D693" s="24" t="s">
        <v>66</v>
      </c>
      <c r="E693" s="24" t="s">
        <v>122</v>
      </c>
      <c r="F693" s="65" t="str">
        <f>LEFT(C693,1)</f>
        <v>К</v>
      </c>
      <c r="G693" s="65" t="str">
        <f>LEFT(D693,1)</f>
        <v>О</v>
      </c>
      <c r="H693" s="65" t="str">
        <f>LEFT(E693,1)</f>
        <v>В</v>
      </c>
      <c r="I693" s="72">
        <v>761213</v>
      </c>
      <c r="J693" s="66">
        <v>8</v>
      </c>
      <c r="K693" s="72" t="s">
        <v>256</v>
      </c>
      <c r="L693" s="67" t="s">
        <v>25</v>
      </c>
      <c r="M693" s="68">
        <v>4</v>
      </c>
      <c r="N693" s="68">
        <v>2</v>
      </c>
      <c r="O693" s="68">
        <v>0</v>
      </c>
      <c r="P693" s="68">
        <v>0</v>
      </c>
      <c r="Q693" s="68">
        <v>0</v>
      </c>
      <c r="R693" s="68">
        <v>1</v>
      </c>
      <c r="S693" s="68">
        <v>0</v>
      </c>
      <c r="T693" s="68">
        <v>0</v>
      </c>
      <c r="U693" s="68">
        <v>0</v>
      </c>
      <c r="V693" s="68">
        <v>0</v>
      </c>
      <c r="W693" s="69">
        <f>SUM(M693:V693)</f>
        <v>7</v>
      </c>
      <c r="X693" s="70">
        <v>50</v>
      </c>
      <c r="Y693" s="71">
        <f>W693/X693</f>
        <v>0.14000000000000001</v>
      </c>
      <c r="Z693" s="64" t="str">
        <f>IF(W693&gt;75%*X693,"Победитель",IF(W693&gt;50%*X693,"Призёр","Участник"))</f>
        <v>Участник</v>
      </c>
    </row>
    <row r="694" spans="1:26" x14ac:dyDescent="0.35">
      <c r="A694" s="64">
        <v>688</v>
      </c>
      <c r="B694" s="24" t="s">
        <v>35</v>
      </c>
      <c r="C694" s="24" t="s">
        <v>1575</v>
      </c>
      <c r="D694" s="24" t="s">
        <v>156</v>
      </c>
      <c r="E694" s="24" t="s">
        <v>1576</v>
      </c>
      <c r="F694" s="65" t="str">
        <f>LEFT(C694,1)</f>
        <v>Д</v>
      </c>
      <c r="G694" s="65" t="str">
        <f>LEFT(D694,1)</f>
        <v>А</v>
      </c>
      <c r="H694" s="65" t="str">
        <f>LEFT(E694,1)</f>
        <v>С</v>
      </c>
      <c r="I694" s="24">
        <v>764204</v>
      </c>
      <c r="J694" s="66">
        <v>8</v>
      </c>
      <c r="K694" s="24" t="s">
        <v>544</v>
      </c>
      <c r="L694" s="67" t="s">
        <v>25</v>
      </c>
      <c r="M694" s="68">
        <v>3.5</v>
      </c>
      <c r="N694" s="68">
        <v>1</v>
      </c>
      <c r="O694" s="68">
        <v>0</v>
      </c>
      <c r="P694" s="68">
        <v>0</v>
      </c>
      <c r="Q694" s="68">
        <v>0.5</v>
      </c>
      <c r="R694" s="68">
        <v>0</v>
      </c>
      <c r="S694" s="68">
        <v>0</v>
      </c>
      <c r="T694" s="68">
        <v>0</v>
      </c>
      <c r="U694" s="68">
        <v>1</v>
      </c>
      <c r="V694" s="68">
        <v>1</v>
      </c>
      <c r="W694" s="69">
        <f>SUM(M694:V694)</f>
        <v>7</v>
      </c>
      <c r="X694" s="70">
        <v>50</v>
      </c>
      <c r="Y694" s="71">
        <f>W694/X694</f>
        <v>0.14000000000000001</v>
      </c>
      <c r="Z694" s="64" t="str">
        <f>IF(W694&gt;75%*X694,"Победитель",IF(W694&gt;50%*X694,"Призёр","Участник"))</f>
        <v>Участник</v>
      </c>
    </row>
    <row r="695" spans="1:26" x14ac:dyDescent="0.35">
      <c r="A695" s="64">
        <v>689</v>
      </c>
      <c r="B695" s="24" t="s">
        <v>8</v>
      </c>
      <c r="C695" s="24" t="s">
        <v>821</v>
      </c>
      <c r="D695" s="24" t="s">
        <v>29</v>
      </c>
      <c r="E695" s="24" t="s">
        <v>30</v>
      </c>
      <c r="F695" s="65" t="str">
        <f>LEFT(C695,1)</f>
        <v>Ю</v>
      </c>
      <c r="G695" s="65" t="str">
        <f>LEFT(D695,1)</f>
        <v>В</v>
      </c>
      <c r="H695" s="65" t="str">
        <f>LEFT(E695,1)</f>
        <v>С</v>
      </c>
      <c r="I695" s="24">
        <v>764207</v>
      </c>
      <c r="J695" s="66">
        <v>8</v>
      </c>
      <c r="K695" s="24" t="s">
        <v>544</v>
      </c>
      <c r="L695" s="67" t="s">
        <v>25</v>
      </c>
      <c r="M695" s="68">
        <v>3</v>
      </c>
      <c r="N695" s="68">
        <v>3</v>
      </c>
      <c r="O695" s="68">
        <v>1</v>
      </c>
      <c r="P695" s="68">
        <v>0</v>
      </c>
      <c r="Q695" s="68">
        <v>0</v>
      </c>
      <c r="R695" s="68">
        <v>0</v>
      </c>
      <c r="S695" s="68">
        <v>0</v>
      </c>
      <c r="T695" s="68">
        <v>0</v>
      </c>
      <c r="U695" s="68">
        <v>0</v>
      </c>
      <c r="V695" s="68">
        <v>0</v>
      </c>
      <c r="W695" s="69">
        <f>SUM(M695:V695)</f>
        <v>7</v>
      </c>
      <c r="X695" s="70">
        <v>50</v>
      </c>
      <c r="Y695" s="71">
        <f>W695/X695</f>
        <v>0.14000000000000001</v>
      </c>
      <c r="Z695" s="64" t="str">
        <f>IF(W695&gt;75%*X695,"Победитель",IF(W695&gt;50%*X695,"Призёр","Участник"))</f>
        <v>Участник</v>
      </c>
    </row>
    <row r="696" spans="1:26" x14ac:dyDescent="0.35">
      <c r="A696" s="64">
        <v>690</v>
      </c>
      <c r="B696" s="24" t="s">
        <v>35</v>
      </c>
      <c r="C696" s="24" t="s">
        <v>1180</v>
      </c>
      <c r="D696" s="24" t="s">
        <v>768</v>
      </c>
      <c r="E696" s="24" t="s">
        <v>1181</v>
      </c>
      <c r="F696" s="65" t="str">
        <f>LEFT(C696,1)</f>
        <v>Г</v>
      </c>
      <c r="G696" s="65" t="str">
        <f>LEFT(D696,1)</f>
        <v>М</v>
      </c>
      <c r="H696" s="65" t="str">
        <f>LEFT(E696,1)</f>
        <v>С</v>
      </c>
      <c r="I696" s="24">
        <v>764201</v>
      </c>
      <c r="J696" s="66">
        <v>8</v>
      </c>
      <c r="K696" s="24" t="s">
        <v>1182</v>
      </c>
      <c r="L696" s="67" t="s">
        <v>25</v>
      </c>
      <c r="M696" s="68">
        <v>2</v>
      </c>
      <c r="N696" s="68">
        <v>1</v>
      </c>
      <c r="O696" s="68">
        <v>0</v>
      </c>
      <c r="P696" s="68">
        <v>0</v>
      </c>
      <c r="Q696" s="68">
        <v>3</v>
      </c>
      <c r="R696" s="68">
        <v>0</v>
      </c>
      <c r="S696" s="68">
        <v>0</v>
      </c>
      <c r="T696" s="68">
        <v>0</v>
      </c>
      <c r="U696" s="68">
        <v>1</v>
      </c>
      <c r="V696" s="68">
        <v>0</v>
      </c>
      <c r="W696" s="69">
        <f>SUM(M696:V696)</f>
        <v>7</v>
      </c>
      <c r="X696" s="70">
        <v>50</v>
      </c>
      <c r="Y696" s="71">
        <f>W696/X696</f>
        <v>0.14000000000000001</v>
      </c>
      <c r="Z696" s="64" t="str">
        <f>IF(W696&gt;75%*X696,"Победитель",IF(W696&gt;50%*X696,"Призёр","Участник"))</f>
        <v>Участник</v>
      </c>
    </row>
    <row r="697" spans="1:26" x14ac:dyDescent="0.35">
      <c r="A697" s="64">
        <v>691</v>
      </c>
      <c r="B697" s="24" t="s">
        <v>35</v>
      </c>
      <c r="C697" s="24" t="s">
        <v>894</v>
      </c>
      <c r="D697" s="24" t="s">
        <v>116</v>
      </c>
      <c r="E697" s="24" t="s">
        <v>77</v>
      </c>
      <c r="F697" s="65" t="str">
        <f>LEFT(C697,1)</f>
        <v>Л</v>
      </c>
      <c r="G697" s="65" t="str">
        <f>LEFT(D697,1)</f>
        <v>Н</v>
      </c>
      <c r="H697" s="65" t="str">
        <f>LEFT(E697,1)</f>
        <v>А</v>
      </c>
      <c r="I697" s="24">
        <v>763118</v>
      </c>
      <c r="J697" s="66">
        <v>8</v>
      </c>
      <c r="K697" s="24" t="s">
        <v>526</v>
      </c>
      <c r="L697" s="67" t="s">
        <v>25</v>
      </c>
      <c r="M697" s="68">
        <v>3</v>
      </c>
      <c r="N697" s="68">
        <v>0</v>
      </c>
      <c r="O697" s="68">
        <v>1.6</v>
      </c>
      <c r="P697" s="68">
        <v>0</v>
      </c>
      <c r="Q697" s="68">
        <v>2</v>
      </c>
      <c r="R697" s="68"/>
      <c r="S697" s="68"/>
      <c r="T697" s="68"/>
      <c r="U697" s="68"/>
      <c r="V697" s="68"/>
      <c r="W697" s="69">
        <f>SUM(M697:V697)</f>
        <v>6.6</v>
      </c>
      <c r="X697" s="70">
        <v>50</v>
      </c>
      <c r="Y697" s="71">
        <f>W697/X697</f>
        <v>0.13200000000000001</v>
      </c>
      <c r="Z697" s="64" t="str">
        <f>IF(W697&gt;75%*X697,"Победитель",IF(W697&gt;50%*X697,"Призёр","Участник"))</f>
        <v>Участник</v>
      </c>
    </row>
    <row r="698" spans="1:26" x14ac:dyDescent="0.35">
      <c r="A698" s="64">
        <v>692</v>
      </c>
      <c r="B698" s="24" t="s">
        <v>35</v>
      </c>
      <c r="C698" s="24" t="s">
        <v>250</v>
      </c>
      <c r="D698" s="24" t="s">
        <v>116</v>
      </c>
      <c r="E698" s="24" t="s">
        <v>73</v>
      </c>
      <c r="F698" s="65" t="str">
        <f>LEFT(C698,1)</f>
        <v>Ф</v>
      </c>
      <c r="G698" s="65" t="str">
        <f>LEFT(D698,1)</f>
        <v>Н</v>
      </c>
      <c r="H698" s="65" t="str">
        <f>LEFT(E698,1)</f>
        <v>А</v>
      </c>
      <c r="I698" s="72">
        <v>761213</v>
      </c>
      <c r="J698" s="66">
        <v>8</v>
      </c>
      <c r="K698" s="72" t="s">
        <v>251</v>
      </c>
      <c r="L698" s="67" t="s">
        <v>25</v>
      </c>
      <c r="M698" s="68">
        <v>3.5</v>
      </c>
      <c r="N698" s="68">
        <v>1</v>
      </c>
      <c r="O698" s="68">
        <v>0</v>
      </c>
      <c r="P698" s="68">
        <v>0</v>
      </c>
      <c r="Q698" s="68">
        <v>0</v>
      </c>
      <c r="R698" s="68">
        <v>1</v>
      </c>
      <c r="S698" s="68">
        <v>0</v>
      </c>
      <c r="T698" s="68">
        <v>1</v>
      </c>
      <c r="U698" s="68">
        <v>0</v>
      </c>
      <c r="V698" s="68">
        <v>0</v>
      </c>
      <c r="W698" s="69">
        <f>SUM(M698:V698)</f>
        <v>6.5</v>
      </c>
      <c r="X698" s="70">
        <v>50</v>
      </c>
      <c r="Y698" s="71">
        <f>W698/X698</f>
        <v>0.13</v>
      </c>
      <c r="Z698" s="64" t="str">
        <f>IF(W698&gt;75%*X698,"Победитель",IF(W698&gt;50%*X698,"Призёр","Участник"))</f>
        <v>Участник</v>
      </c>
    </row>
    <row r="699" spans="1:26" x14ac:dyDescent="0.35">
      <c r="A699" s="64">
        <v>693</v>
      </c>
      <c r="B699" s="24" t="s">
        <v>8</v>
      </c>
      <c r="C699" s="24" t="s">
        <v>263</v>
      </c>
      <c r="D699" s="24" t="s">
        <v>207</v>
      </c>
      <c r="E699" s="24" t="s">
        <v>264</v>
      </c>
      <c r="F699" s="65" t="str">
        <f>LEFT(C699,1)</f>
        <v>К</v>
      </c>
      <c r="G699" s="65" t="str">
        <f>LEFT(D699,1)</f>
        <v>А</v>
      </c>
      <c r="H699" s="65" t="str">
        <f>LEFT(E699,1)</f>
        <v>Р</v>
      </c>
      <c r="I699" s="72">
        <v>761213</v>
      </c>
      <c r="J699" s="66">
        <v>8</v>
      </c>
      <c r="K699" s="72" t="s">
        <v>265</v>
      </c>
      <c r="L699" s="67" t="s">
        <v>25</v>
      </c>
      <c r="M699" s="68">
        <v>2.5</v>
      </c>
      <c r="N699" s="68">
        <v>2</v>
      </c>
      <c r="O699" s="68">
        <v>0</v>
      </c>
      <c r="P699" s="68">
        <v>0</v>
      </c>
      <c r="Q699" s="68">
        <v>0</v>
      </c>
      <c r="R699" s="68">
        <v>0</v>
      </c>
      <c r="S699" s="68">
        <v>0</v>
      </c>
      <c r="T699" s="68">
        <v>0</v>
      </c>
      <c r="U699" s="68">
        <v>2</v>
      </c>
      <c r="V699" s="68">
        <v>0</v>
      </c>
      <c r="W699" s="69">
        <f>SUM(M699:V699)</f>
        <v>6.5</v>
      </c>
      <c r="X699" s="70">
        <v>50</v>
      </c>
      <c r="Y699" s="71">
        <f>W699/X699</f>
        <v>0.13</v>
      </c>
      <c r="Z699" s="64" t="str">
        <f>IF(W699&gt;75%*X699,"Победитель",IF(W699&gt;50%*X699,"Призёр","Участник"))</f>
        <v>Участник</v>
      </c>
    </row>
    <row r="700" spans="1:26" x14ac:dyDescent="0.35">
      <c r="A700" s="64">
        <v>694</v>
      </c>
      <c r="B700" s="24" t="s">
        <v>35</v>
      </c>
      <c r="C700" s="24" t="s">
        <v>530</v>
      </c>
      <c r="D700" s="24" t="s">
        <v>531</v>
      </c>
      <c r="E700" s="24" t="s">
        <v>532</v>
      </c>
      <c r="F700" s="65" t="str">
        <f>LEFT(C700,1)</f>
        <v>Л</v>
      </c>
      <c r="G700" s="65" t="str">
        <f>LEFT(D700,1)</f>
        <v>С</v>
      </c>
      <c r="H700" s="65" t="str">
        <f>LEFT(E700,1)</f>
        <v>П</v>
      </c>
      <c r="I700" s="24">
        <v>764204</v>
      </c>
      <c r="J700" s="66">
        <v>8</v>
      </c>
      <c r="K700" s="24" t="s">
        <v>533</v>
      </c>
      <c r="L700" s="67" t="s">
        <v>25</v>
      </c>
      <c r="M700" s="68">
        <v>3</v>
      </c>
      <c r="N700" s="68">
        <v>3</v>
      </c>
      <c r="O700" s="68">
        <v>0</v>
      </c>
      <c r="P700" s="68">
        <v>0</v>
      </c>
      <c r="Q700" s="68">
        <v>0.5</v>
      </c>
      <c r="R700" s="68">
        <v>0</v>
      </c>
      <c r="S700" s="68">
        <v>0</v>
      </c>
      <c r="T700" s="68">
        <v>0</v>
      </c>
      <c r="U700" s="68">
        <v>0</v>
      </c>
      <c r="V700" s="68">
        <v>0</v>
      </c>
      <c r="W700" s="69">
        <f>SUM(M700:V700)</f>
        <v>6.5</v>
      </c>
      <c r="X700" s="70">
        <v>50</v>
      </c>
      <c r="Y700" s="71">
        <f>W700/X700</f>
        <v>0.13</v>
      </c>
      <c r="Z700" s="64" t="str">
        <f>IF(W700&gt;75%*X700,"Победитель",IF(W700&gt;50%*X700,"Призёр","Участник"))</f>
        <v>Участник</v>
      </c>
    </row>
    <row r="701" spans="1:26" x14ac:dyDescent="0.35">
      <c r="A701" s="64">
        <v>695</v>
      </c>
      <c r="B701" s="24" t="s">
        <v>8</v>
      </c>
      <c r="C701" s="24" t="s">
        <v>1573</v>
      </c>
      <c r="D701" s="24" t="s">
        <v>40</v>
      </c>
      <c r="E701" s="24" t="s">
        <v>1574</v>
      </c>
      <c r="F701" s="65" t="str">
        <f>LEFT(C701,1)</f>
        <v>У</v>
      </c>
      <c r="G701" s="65" t="str">
        <f>LEFT(D701,1)</f>
        <v>А</v>
      </c>
      <c r="H701" s="65" t="str">
        <f>LEFT(E701,1)</f>
        <v>И</v>
      </c>
      <c r="I701" s="24">
        <v>764204</v>
      </c>
      <c r="J701" s="66">
        <v>8</v>
      </c>
      <c r="K701" s="24" t="s">
        <v>543</v>
      </c>
      <c r="L701" s="67" t="s">
        <v>25</v>
      </c>
      <c r="M701" s="68">
        <v>3.5</v>
      </c>
      <c r="N701" s="68">
        <v>2</v>
      </c>
      <c r="O701" s="68">
        <v>0</v>
      </c>
      <c r="P701" s="68">
        <v>0</v>
      </c>
      <c r="Q701" s="68">
        <v>0</v>
      </c>
      <c r="R701" s="68">
        <v>1</v>
      </c>
      <c r="S701" s="68">
        <v>0</v>
      </c>
      <c r="T701" s="68">
        <v>0</v>
      </c>
      <c r="U701" s="68">
        <v>0</v>
      </c>
      <c r="V701" s="68">
        <v>0</v>
      </c>
      <c r="W701" s="69">
        <f>SUM(M701:V701)</f>
        <v>6.5</v>
      </c>
      <c r="X701" s="70">
        <v>50</v>
      </c>
      <c r="Y701" s="71">
        <f>W701/X701</f>
        <v>0.13</v>
      </c>
      <c r="Z701" s="64" t="str">
        <f>IF(W701&gt;75%*X701,"Победитель",IF(W701&gt;50%*X701,"Призёр","Участник"))</f>
        <v>Участник</v>
      </c>
    </row>
    <row r="702" spans="1:26" x14ac:dyDescent="0.35">
      <c r="A702" s="64">
        <v>696</v>
      </c>
      <c r="B702" s="24" t="s">
        <v>35</v>
      </c>
      <c r="C702" s="24" t="s">
        <v>1067</v>
      </c>
      <c r="D702" s="24" t="s">
        <v>478</v>
      </c>
      <c r="E702" s="24" t="s">
        <v>169</v>
      </c>
      <c r="F702" s="65" t="str">
        <f>LEFT(C702,1)</f>
        <v>В</v>
      </c>
      <c r="G702" s="65" t="str">
        <f>LEFT(D702,1)</f>
        <v>М</v>
      </c>
      <c r="H702" s="65" t="str">
        <f>LEFT(E702,1)</f>
        <v>С</v>
      </c>
      <c r="I702" s="31">
        <v>763113</v>
      </c>
      <c r="J702" s="13">
        <v>8</v>
      </c>
      <c r="K702" s="24" t="s">
        <v>539</v>
      </c>
      <c r="L702" s="67" t="s">
        <v>25</v>
      </c>
      <c r="M702" s="68">
        <v>2</v>
      </c>
      <c r="N702" s="68">
        <v>2</v>
      </c>
      <c r="O702" s="68">
        <v>0</v>
      </c>
      <c r="P702" s="68">
        <v>0</v>
      </c>
      <c r="Q702" s="68">
        <v>0.5</v>
      </c>
      <c r="R702" s="68">
        <v>1</v>
      </c>
      <c r="S702" s="68">
        <v>0</v>
      </c>
      <c r="T702" s="68">
        <v>0</v>
      </c>
      <c r="U702" s="68">
        <v>1</v>
      </c>
      <c r="V702" s="68">
        <v>0</v>
      </c>
      <c r="W702" s="69">
        <f>SUM(M702:V702)</f>
        <v>6.5</v>
      </c>
      <c r="X702" s="70">
        <v>50</v>
      </c>
      <c r="Y702" s="71">
        <f>W702/X702</f>
        <v>0.13</v>
      </c>
      <c r="Z702" s="64" t="str">
        <f>IF(W702&gt;75%*X702,"Победитель",IF(W702&gt;50%*X702,"Призёр","Участник"))</f>
        <v>Участник</v>
      </c>
    </row>
    <row r="703" spans="1:26" x14ac:dyDescent="0.35">
      <c r="A703" s="64">
        <v>697</v>
      </c>
      <c r="B703" s="24" t="s">
        <v>35</v>
      </c>
      <c r="C703" s="24" t="s">
        <v>1178</v>
      </c>
      <c r="D703" s="24" t="s">
        <v>324</v>
      </c>
      <c r="E703" s="24" t="s">
        <v>614</v>
      </c>
      <c r="F703" s="65" t="str">
        <f>LEFT(C703,1)</f>
        <v>К</v>
      </c>
      <c r="G703" s="65" t="str">
        <f>LEFT(D703,1)</f>
        <v>Д</v>
      </c>
      <c r="H703" s="65" t="str">
        <f>LEFT(E703,1)</f>
        <v>М</v>
      </c>
      <c r="I703" s="24">
        <v>764201</v>
      </c>
      <c r="J703" s="66">
        <v>8</v>
      </c>
      <c r="K703" s="24" t="s">
        <v>1179</v>
      </c>
      <c r="L703" s="67" t="s">
        <v>25</v>
      </c>
      <c r="M703" s="68">
        <v>3.5</v>
      </c>
      <c r="N703" s="68">
        <v>2</v>
      </c>
      <c r="O703" s="68">
        <v>0</v>
      </c>
      <c r="P703" s="68">
        <v>0</v>
      </c>
      <c r="Q703" s="68">
        <v>1</v>
      </c>
      <c r="R703" s="68">
        <v>0</v>
      </c>
      <c r="S703" s="68">
        <v>0</v>
      </c>
      <c r="T703" s="68">
        <v>0</v>
      </c>
      <c r="U703" s="68">
        <v>0</v>
      </c>
      <c r="V703" s="68">
        <v>0</v>
      </c>
      <c r="W703" s="69">
        <f>SUM(M703:V703)</f>
        <v>6.5</v>
      </c>
      <c r="X703" s="70">
        <v>50</v>
      </c>
      <c r="Y703" s="71">
        <f>W703/X703</f>
        <v>0.13</v>
      </c>
      <c r="Z703" s="64" t="str">
        <f>IF(W703&gt;75%*X703,"Победитель",IF(W703&gt;50%*X703,"Призёр","Участник"))</f>
        <v>Участник</v>
      </c>
    </row>
    <row r="704" spans="1:26" x14ac:dyDescent="0.35">
      <c r="A704" s="64">
        <v>698</v>
      </c>
      <c r="B704" s="24" t="s">
        <v>8</v>
      </c>
      <c r="C704" s="24" t="s">
        <v>1257</v>
      </c>
      <c r="D704" s="24" t="s">
        <v>47</v>
      </c>
      <c r="E704" s="24" t="s">
        <v>259</v>
      </c>
      <c r="F704" s="65" t="str">
        <f>LEFT(C704,1)</f>
        <v>В</v>
      </c>
      <c r="G704" s="65" t="str">
        <f>LEFT(D704,1)</f>
        <v>А</v>
      </c>
      <c r="H704" s="65" t="str">
        <f>LEFT(E704,1)</f>
        <v>А</v>
      </c>
      <c r="I704" s="24">
        <v>764206</v>
      </c>
      <c r="J704" s="66">
        <v>8</v>
      </c>
      <c r="K704" s="24" t="s">
        <v>1479</v>
      </c>
      <c r="L704" s="67" t="s">
        <v>25</v>
      </c>
      <c r="M704" s="68">
        <v>2</v>
      </c>
      <c r="N704" s="68">
        <v>2</v>
      </c>
      <c r="O704" s="68">
        <v>2</v>
      </c>
      <c r="P704" s="68">
        <v>0.5</v>
      </c>
      <c r="Q704" s="68">
        <v>0</v>
      </c>
      <c r="R704" s="68"/>
      <c r="S704" s="68"/>
      <c r="T704" s="68"/>
      <c r="U704" s="68"/>
      <c r="V704" s="68"/>
      <c r="W704" s="69">
        <f>SUM(M704:V704)</f>
        <v>6.5</v>
      </c>
      <c r="X704" s="70">
        <v>50</v>
      </c>
      <c r="Y704" s="71">
        <f>W704/X704</f>
        <v>0.13</v>
      </c>
      <c r="Z704" s="64" t="str">
        <f>IF(W704&gt;75%*X704,"Победитель",IF(W704&gt;50%*X704,"Призёр","Участник"))</f>
        <v>Участник</v>
      </c>
    </row>
    <row r="705" spans="1:26" x14ac:dyDescent="0.35">
      <c r="A705" s="64">
        <v>699</v>
      </c>
      <c r="B705" s="24" t="s">
        <v>35</v>
      </c>
      <c r="C705" s="24" t="s">
        <v>527</v>
      </c>
      <c r="D705" s="24" t="s">
        <v>528</v>
      </c>
      <c r="E705" s="24" t="s">
        <v>391</v>
      </c>
      <c r="F705" s="65" t="str">
        <f>LEFT(C705,1)</f>
        <v>Б</v>
      </c>
      <c r="G705" s="65" t="str">
        <f>LEFT(D705,1)</f>
        <v>М</v>
      </c>
      <c r="H705" s="65" t="str">
        <f>LEFT(E705,1)</f>
        <v>Ю</v>
      </c>
      <c r="I705" s="24">
        <v>764204</v>
      </c>
      <c r="J705" s="66">
        <v>8</v>
      </c>
      <c r="K705" s="24" t="s">
        <v>529</v>
      </c>
      <c r="L705" s="67" t="s">
        <v>25</v>
      </c>
      <c r="M705" s="68">
        <v>3</v>
      </c>
      <c r="N705" s="68">
        <v>0</v>
      </c>
      <c r="O705" s="68">
        <v>0</v>
      </c>
      <c r="P705" s="68">
        <v>2</v>
      </c>
      <c r="Q705" s="68">
        <v>0</v>
      </c>
      <c r="R705" s="68">
        <v>1</v>
      </c>
      <c r="S705" s="68">
        <v>0</v>
      </c>
      <c r="T705" s="68">
        <v>0</v>
      </c>
      <c r="U705" s="68">
        <v>0</v>
      </c>
      <c r="V705" s="68">
        <v>0</v>
      </c>
      <c r="W705" s="69">
        <f>SUM(M705:V705)</f>
        <v>6</v>
      </c>
      <c r="X705" s="70">
        <v>50</v>
      </c>
      <c r="Y705" s="71">
        <f>W705/X705</f>
        <v>0.12</v>
      </c>
      <c r="Z705" s="64" t="str">
        <f>IF(W705&gt;75%*X705,"Победитель",IF(W705&gt;50%*X705,"Призёр","Участник"))</f>
        <v>Участник</v>
      </c>
    </row>
    <row r="706" spans="1:26" x14ac:dyDescent="0.35">
      <c r="A706" s="64">
        <v>700</v>
      </c>
      <c r="B706" s="24" t="s">
        <v>8</v>
      </c>
      <c r="C706" s="24" t="s">
        <v>534</v>
      </c>
      <c r="D706" s="24" t="s">
        <v>102</v>
      </c>
      <c r="E706" s="24" t="s">
        <v>105</v>
      </c>
      <c r="F706" s="65" t="str">
        <f>LEFT(C706,1)</f>
        <v>Л</v>
      </c>
      <c r="G706" s="65" t="str">
        <f>LEFT(D706,1)</f>
        <v>Е</v>
      </c>
      <c r="H706" s="65" t="str">
        <f>LEFT(E706,1)</f>
        <v>О</v>
      </c>
      <c r="I706" s="24">
        <v>764204</v>
      </c>
      <c r="J706" s="66">
        <v>8</v>
      </c>
      <c r="K706" s="24" t="s">
        <v>535</v>
      </c>
      <c r="L706" s="67" t="s">
        <v>25</v>
      </c>
      <c r="M706" s="68">
        <v>3.5</v>
      </c>
      <c r="N706" s="68">
        <v>1</v>
      </c>
      <c r="O706" s="68">
        <v>0</v>
      </c>
      <c r="P706" s="68">
        <v>0</v>
      </c>
      <c r="Q706" s="68">
        <v>1.5</v>
      </c>
      <c r="R706" s="68">
        <v>0</v>
      </c>
      <c r="S706" s="68">
        <v>0</v>
      </c>
      <c r="T706" s="68">
        <v>0</v>
      </c>
      <c r="U706" s="68">
        <v>0</v>
      </c>
      <c r="V706" s="68">
        <v>0</v>
      </c>
      <c r="W706" s="69">
        <f>SUM(M706:V706)</f>
        <v>6</v>
      </c>
      <c r="X706" s="70">
        <v>50</v>
      </c>
      <c r="Y706" s="71">
        <f>W706/X706</f>
        <v>0.12</v>
      </c>
      <c r="Z706" s="64" t="str">
        <f>IF(W706&gt;75%*X706,"Победитель",IF(W706&gt;50%*X706,"Призёр","Участник"))</f>
        <v>Участник</v>
      </c>
    </row>
    <row r="707" spans="1:26" x14ac:dyDescent="0.35">
      <c r="A707" s="64">
        <v>701</v>
      </c>
      <c r="B707" s="24" t="s">
        <v>35</v>
      </c>
      <c r="C707" s="24" t="s">
        <v>1637</v>
      </c>
      <c r="D707" s="24" t="s">
        <v>95</v>
      </c>
      <c r="E707" s="24" t="s">
        <v>73</v>
      </c>
      <c r="F707" s="65" t="str">
        <f>LEFT(C707,1)</f>
        <v>Д</v>
      </c>
      <c r="G707" s="65" t="str">
        <f>LEFT(D707,1)</f>
        <v>Е</v>
      </c>
      <c r="H707" s="65" t="str">
        <f>LEFT(E707,1)</f>
        <v>А</v>
      </c>
      <c r="I707" s="24">
        <v>763106</v>
      </c>
      <c r="J707" s="66">
        <v>8</v>
      </c>
      <c r="K707" s="24" t="s">
        <v>1116</v>
      </c>
      <c r="L707" s="67" t="s">
        <v>25</v>
      </c>
      <c r="M707" s="68">
        <v>3</v>
      </c>
      <c r="N707" s="68">
        <v>2</v>
      </c>
      <c r="O707" s="68">
        <v>0</v>
      </c>
      <c r="P707" s="68">
        <v>0</v>
      </c>
      <c r="Q707" s="68">
        <v>0</v>
      </c>
      <c r="R707" s="68">
        <v>0</v>
      </c>
      <c r="S707" s="68">
        <v>0</v>
      </c>
      <c r="T707" s="68">
        <v>0</v>
      </c>
      <c r="U707" s="68">
        <v>1</v>
      </c>
      <c r="V707" s="68">
        <v>0</v>
      </c>
      <c r="W707" s="69">
        <f>SUM(M707:V707)</f>
        <v>6</v>
      </c>
      <c r="X707" s="70">
        <v>50</v>
      </c>
      <c r="Y707" s="71">
        <f>W707/X707</f>
        <v>0.12</v>
      </c>
      <c r="Z707" s="64" t="str">
        <f>IF(W707&gt;75%*X707,"Победитель",IF(W707&gt;50%*X707,"Призёр","Участник"))</f>
        <v>Участник</v>
      </c>
    </row>
    <row r="708" spans="1:26" x14ac:dyDescent="0.35">
      <c r="A708" s="64">
        <v>702</v>
      </c>
      <c r="B708" s="24" t="s">
        <v>8</v>
      </c>
      <c r="C708" s="24" t="s">
        <v>536</v>
      </c>
      <c r="D708" s="24" t="s">
        <v>128</v>
      </c>
      <c r="E708" s="24" t="s">
        <v>146</v>
      </c>
      <c r="F708" s="65" t="str">
        <f>LEFT(C708,1)</f>
        <v>Н</v>
      </c>
      <c r="G708" s="65" t="str">
        <f>LEFT(D708,1)</f>
        <v>В</v>
      </c>
      <c r="H708" s="65" t="str">
        <f>LEFT(E708,1)</f>
        <v>В</v>
      </c>
      <c r="I708" s="24">
        <v>764204</v>
      </c>
      <c r="J708" s="66">
        <v>8</v>
      </c>
      <c r="K708" s="24" t="s">
        <v>537</v>
      </c>
      <c r="L708" s="67" t="s">
        <v>25</v>
      </c>
      <c r="M708" s="68">
        <v>3.5</v>
      </c>
      <c r="N708" s="68">
        <v>2</v>
      </c>
      <c r="O708" s="68">
        <v>0</v>
      </c>
      <c r="P708" s="68">
        <v>0</v>
      </c>
      <c r="Q708" s="68">
        <v>0</v>
      </c>
      <c r="R708" s="68">
        <v>0</v>
      </c>
      <c r="S708" s="68">
        <v>0</v>
      </c>
      <c r="T708" s="68">
        <v>0</v>
      </c>
      <c r="U708" s="68">
        <v>0</v>
      </c>
      <c r="V708" s="68">
        <v>0</v>
      </c>
      <c r="W708" s="69">
        <f>SUM(M708:V708)</f>
        <v>5.5</v>
      </c>
      <c r="X708" s="70">
        <v>50</v>
      </c>
      <c r="Y708" s="71">
        <f>W708/X708</f>
        <v>0.11</v>
      </c>
      <c r="Z708" s="64" t="str">
        <f>IF(W708&gt;75%*X708,"Победитель",IF(W708&gt;50%*X708,"Призёр","Участник"))</f>
        <v>Участник</v>
      </c>
    </row>
    <row r="709" spans="1:26" x14ac:dyDescent="0.35">
      <c r="A709" s="64">
        <v>703</v>
      </c>
      <c r="B709" s="24" t="s">
        <v>8</v>
      </c>
      <c r="C709" s="24" t="s">
        <v>538</v>
      </c>
      <c r="D709" s="24" t="s">
        <v>174</v>
      </c>
      <c r="E709" s="24" t="s">
        <v>105</v>
      </c>
      <c r="F709" s="65" t="str">
        <f>LEFT(C709,1)</f>
        <v>С</v>
      </c>
      <c r="G709" s="65" t="str">
        <f>LEFT(D709,1)</f>
        <v>А</v>
      </c>
      <c r="H709" s="65" t="str">
        <f>LEFT(E709,1)</f>
        <v>О</v>
      </c>
      <c r="I709" s="24">
        <v>764204</v>
      </c>
      <c r="J709" s="66">
        <v>8</v>
      </c>
      <c r="K709" s="24" t="s">
        <v>539</v>
      </c>
      <c r="L709" s="67" t="s">
        <v>25</v>
      </c>
      <c r="M709" s="68">
        <v>3</v>
      </c>
      <c r="N709" s="68">
        <v>1</v>
      </c>
      <c r="O709" s="68">
        <v>0</v>
      </c>
      <c r="P709" s="68">
        <v>0</v>
      </c>
      <c r="Q709" s="68">
        <v>1.5</v>
      </c>
      <c r="R709" s="68">
        <v>0</v>
      </c>
      <c r="S709" s="68">
        <v>0</v>
      </c>
      <c r="T709" s="68">
        <v>0</v>
      </c>
      <c r="U709" s="68">
        <v>0</v>
      </c>
      <c r="V709" s="68">
        <v>0</v>
      </c>
      <c r="W709" s="69">
        <f>SUM(M709:V709)</f>
        <v>5.5</v>
      </c>
      <c r="X709" s="70">
        <v>50</v>
      </c>
      <c r="Y709" s="71">
        <f>W709/X709</f>
        <v>0.11</v>
      </c>
      <c r="Z709" s="64" t="str">
        <f>IF(W709&gt;75%*X709,"Победитель",IF(W709&gt;50%*X709,"Призёр","Участник"))</f>
        <v>Участник</v>
      </c>
    </row>
    <row r="710" spans="1:26" x14ac:dyDescent="0.35">
      <c r="A710" s="64">
        <v>704</v>
      </c>
      <c r="B710" s="24" t="s">
        <v>35</v>
      </c>
      <c r="C710" s="24" t="s">
        <v>1572</v>
      </c>
      <c r="D710" s="24" t="s">
        <v>95</v>
      </c>
      <c r="E710" s="24" t="s">
        <v>77</v>
      </c>
      <c r="F710" s="65" t="str">
        <f>LEFT(C710,1)</f>
        <v>Ч</v>
      </c>
      <c r="G710" s="65" t="str">
        <f>LEFT(D710,1)</f>
        <v>Е</v>
      </c>
      <c r="H710" s="65" t="str">
        <f>LEFT(E710,1)</f>
        <v>А</v>
      </c>
      <c r="I710" s="24">
        <v>764204</v>
      </c>
      <c r="J710" s="66">
        <v>8</v>
      </c>
      <c r="K710" s="24" t="s">
        <v>542</v>
      </c>
      <c r="L710" s="67" t="s">
        <v>25</v>
      </c>
      <c r="M710" s="68">
        <v>3</v>
      </c>
      <c r="N710" s="68">
        <v>0.5</v>
      </c>
      <c r="O710" s="68">
        <v>0</v>
      </c>
      <c r="P710" s="68">
        <v>0</v>
      </c>
      <c r="Q710" s="68">
        <v>2</v>
      </c>
      <c r="R710" s="68">
        <v>0</v>
      </c>
      <c r="S710" s="68">
        <v>0</v>
      </c>
      <c r="T710" s="68">
        <v>0</v>
      </c>
      <c r="U710" s="68">
        <v>0</v>
      </c>
      <c r="V710" s="68">
        <v>0</v>
      </c>
      <c r="W710" s="69">
        <f>SUM(M710:V710)</f>
        <v>5.5</v>
      </c>
      <c r="X710" s="70">
        <v>50</v>
      </c>
      <c r="Y710" s="71">
        <f>W710/X710</f>
        <v>0.11</v>
      </c>
      <c r="Z710" s="64" t="str">
        <f>IF(W710&gt;75%*X710,"Победитель",IF(W710&gt;50%*X710,"Призёр","Участник"))</f>
        <v>Участник</v>
      </c>
    </row>
    <row r="711" spans="1:26" x14ac:dyDescent="0.35">
      <c r="A711" s="64">
        <v>705</v>
      </c>
      <c r="B711" s="24" t="s">
        <v>35</v>
      </c>
      <c r="C711" s="24" t="s">
        <v>1069</v>
      </c>
      <c r="D711" s="24" t="s">
        <v>210</v>
      </c>
      <c r="E711" s="24" t="s">
        <v>213</v>
      </c>
      <c r="F711" s="65" t="str">
        <f>LEFT(C711,1)</f>
        <v>О</v>
      </c>
      <c r="G711" s="65" t="str">
        <f>LEFT(D711,1)</f>
        <v>К</v>
      </c>
      <c r="H711" s="65" t="str">
        <f>LEFT(E711,1)</f>
        <v>А</v>
      </c>
      <c r="I711" s="31">
        <v>763113</v>
      </c>
      <c r="J711" s="66">
        <v>8</v>
      </c>
      <c r="K711" s="24" t="s">
        <v>537</v>
      </c>
      <c r="L711" s="67" t="s">
        <v>25</v>
      </c>
      <c r="M711" s="73">
        <v>2.5</v>
      </c>
      <c r="N711" s="73">
        <v>1</v>
      </c>
      <c r="O711" s="73">
        <v>0</v>
      </c>
      <c r="P711" s="73">
        <v>0</v>
      </c>
      <c r="Q711" s="73">
        <v>0</v>
      </c>
      <c r="R711" s="73">
        <v>0</v>
      </c>
      <c r="S711" s="73">
        <v>0</v>
      </c>
      <c r="T711" s="73">
        <v>0</v>
      </c>
      <c r="U711" s="73">
        <v>2</v>
      </c>
      <c r="V711" s="73">
        <v>0</v>
      </c>
      <c r="W711" s="69">
        <f>SUM(M711:V711)</f>
        <v>5.5</v>
      </c>
      <c r="X711" s="70">
        <v>50</v>
      </c>
      <c r="Y711" s="71">
        <f>W711/X711</f>
        <v>0.11</v>
      </c>
      <c r="Z711" s="64" t="str">
        <f>IF(W711&gt;75%*X711,"Победитель",IF(W711&gt;50%*X711,"Призёр","Участник"))</f>
        <v>Участник</v>
      </c>
    </row>
    <row r="712" spans="1:26" x14ac:dyDescent="0.35">
      <c r="A712" s="64">
        <v>706</v>
      </c>
      <c r="B712" s="24" t="s">
        <v>8</v>
      </c>
      <c r="C712" s="24" t="s">
        <v>1081</v>
      </c>
      <c r="D712" s="24" t="s">
        <v>102</v>
      </c>
      <c r="E712" s="24" t="s">
        <v>1082</v>
      </c>
      <c r="F712" s="65" t="str">
        <f>LEFT(C712,1)</f>
        <v>С</v>
      </c>
      <c r="G712" s="65" t="str">
        <f>LEFT(D712,1)</f>
        <v>Е</v>
      </c>
      <c r="H712" s="65" t="str">
        <f>LEFT(E712,1)</f>
        <v>В</v>
      </c>
      <c r="I712" s="72">
        <v>766105</v>
      </c>
      <c r="J712" s="66">
        <v>8</v>
      </c>
      <c r="K712" s="72" t="s">
        <v>526</v>
      </c>
      <c r="L712" s="67" t="s">
        <v>25</v>
      </c>
      <c r="M712" s="73">
        <v>3</v>
      </c>
      <c r="N712" s="73">
        <v>2</v>
      </c>
      <c r="O712" s="73">
        <v>0</v>
      </c>
      <c r="P712" s="73">
        <v>0</v>
      </c>
      <c r="Q712" s="73">
        <v>0</v>
      </c>
      <c r="R712" s="73">
        <v>0</v>
      </c>
      <c r="S712" s="73">
        <v>0</v>
      </c>
      <c r="T712" s="73">
        <v>0</v>
      </c>
      <c r="U712" s="73">
        <v>0.5</v>
      </c>
      <c r="V712" s="73">
        <v>0</v>
      </c>
      <c r="W712" s="69">
        <f>SUM(M712:V712)</f>
        <v>5.5</v>
      </c>
      <c r="X712" s="70">
        <v>50</v>
      </c>
      <c r="Y712" s="71">
        <f>W712/X712</f>
        <v>0.11</v>
      </c>
      <c r="Z712" s="64" t="str">
        <f>IF(W712&gt;75%*X712,"Победитель",IF(W712&gt;50%*X712,"Призёр","Участник"))</f>
        <v>Участник</v>
      </c>
    </row>
    <row r="713" spans="1:26" x14ac:dyDescent="0.35">
      <c r="A713" s="64">
        <v>707</v>
      </c>
      <c r="B713" s="24" t="s">
        <v>35</v>
      </c>
      <c r="C713" s="24" t="s">
        <v>675</v>
      </c>
      <c r="D713" s="24" t="s">
        <v>99</v>
      </c>
      <c r="E713" s="24" t="s">
        <v>153</v>
      </c>
      <c r="F713" s="65" t="str">
        <f>LEFT(C713,1)</f>
        <v>К</v>
      </c>
      <c r="G713" s="65" t="str">
        <f>LEFT(D713,1)</f>
        <v>А</v>
      </c>
      <c r="H713" s="65" t="str">
        <f>LEFT(E713,1)</f>
        <v>В</v>
      </c>
      <c r="I713" s="24">
        <v>764201</v>
      </c>
      <c r="J713" s="66">
        <v>8</v>
      </c>
      <c r="K713" s="24" t="s">
        <v>816</v>
      </c>
      <c r="L713" s="67" t="s">
        <v>25</v>
      </c>
      <c r="M713" s="68">
        <v>3.5</v>
      </c>
      <c r="N713" s="68">
        <v>0</v>
      </c>
      <c r="O713" s="68">
        <v>0</v>
      </c>
      <c r="P713" s="68">
        <v>0</v>
      </c>
      <c r="Q713" s="68">
        <v>1</v>
      </c>
      <c r="R713" s="68">
        <v>0</v>
      </c>
      <c r="S713" s="68">
        <v>0</v>
      </c>
      <c r="T713" s="68">
        <v>0</v>
      </c>
      <c r="U713" s="68">
        <v>0.5</v>
      </c>
      <c r="V713" s="68">
        <v>0</v>
      </c>
      <c r="W713" s="69">
        <f>SUM(M713:V713)</f>
        <v>5</v>
      </c>
      <c r="X713" s="70">
        <v>50</v>
      </c>
      <c r="Y713" s="71">
        <f>W713/X713</f>
        <v>0.1</v>
      </c>
      <c r="Z713" s="64" t="str">
        <f>IF(W713&gt;75%*X713,"Победитель",IF(W713&gt;50%*X713,"Призёр","Участник"))</f>
        <v>Участник</v>
      </c>
    </row>
    <row r="714" spans="1:26" x14ac:dyDescent="0.35">
      <c r="A714" s="64">
        <v>708</v>
      </c>
      <c r="B714" s="24" t="s">
        <v>35</v>
      </c>
      <c r="C714" s="24" t="s">
        <v>1068</v>
      </c>
      <c r="D714" s="24" t="s">
        <v>324</v>
      </c>
      <c r="E714" s="24" t="s">
        <v>213</v>
      </c>
      <c r="F714" s="65" t="str">
        <f>LEFT(C714,1)</f>
        <v>Е</v>
      </c>
      <c r="G714" s="65" t="str">
        <f>LEFT(D714,1)</f>
        <v>Д</v>
      </c>
      <c r="H714" s="65" t="str">
        <f>LEFT(E714,1)</f>
        <v>А</v>
      </c>
      <c r="I714" s="31">
        <v>763113</v>
      </c>
      <c r="J714" s="66">
        <v>8</v>
      </c>
      <c r="K714" s="24" t="s">
        <v>535</v>
      </c>
      <c r="L714" s="67" t="s">
        <v>25</v>
      </c>
      <c r="M714" s="73">
        <v>3.5</v>
      </c>
      <c r="N714" s="73">
        <v>0.5</v>
      </c>
      <c r="O714" s="73">
        <v>0</v>
      </c>
      <c r="P714" s="73">
        <v>0</v>
      </c>
      <c r="Q714" s="73">
        <v>0</v>
      </c>
      <c r="R714" s="73">
        <v>0</v>
      </c>
      <c r="S714" s="73">
        <v>0</v>
      </c>
      <c r="T714" s="73">
        <v>0</v>
      </c>
      <c r="U714" s="73">
        <v>0.5</v>
      </c>
      <c r="V714" s="73">
        <v>0</v>
      </c>
      <c r="W714" s="69">
        <f>SUM(M714:V714)</f>
        <v>4.5</v>
      </c>
      <c r="X714" s="70">
        <v>50</v>
      </c>
      <c r="Y714" s="71">
        <f>W714/X714</f>
        <v>0.09</v>
      </c>
      <c r="Z714" s="64" t="str">
        <f>IF(W714&gt;75%*X714,"Победитель",IF(W714&gt;50%*X714,"Призёр","Участник"))</f>
        <v>Участник</v>
      </c>
    </row>
    <row r="715" spans="1:26" x14ac:dyDescent="0.35">
      <c r="A715" s="64">
        <v>709</v>
      </c>
      <c r="B715" s="24" t="s">
        <v>8</v>
      </c>
      <c r="C715" s="24" t="s">
        <v>524</v>
      </c>
      <c r="D715" s="24" t="s">
        <v>109</v>
      </c>
      <c r="E715" s="24" t="s">
        <v>525</v>
      </c>
      <c r="F715" s="65" t="str">
        <f>LEFT(C715,1)</f>
        <v>А</v>
      </c>
      <c r="G715" s="65" t="str">
        <f>LEFT(D715,1)</f>
        <v>Д</v>
      </c>
      <c r="H715" s="65" t="str">
        <f>LEFT(E715,1)</f>
        <v>М</v>
      </c>
      <c r="I715" s="24">
        <v>764204</v>
      </c>
      <c r="J715" s="66">
        <v>8</v>
      </c>
      <c r="K715" s="24" t="s">
        <v>526</v>
      </c>
      <c r="L715" s="67" t="s">
        <v>25</v>
      </c>
      <c r="M715" s="68">
        <v>3</v>
      </c>
      <c r="N715" s="68">
        <v>1</v>
      </c>
      <c r="O715" s="68">
        <v>0</v>
      </c>
      <c r="P715" s="68">
        <v>0</v>
      </c>
      <c r="Q715" s="68">
        <v>0</v>
      </c>
      <c r="R715" s="68">
        <v>0</v>
      </c>
      <c r="S715" s="68">
        <v>0</v>
      </c>
      <c r="T715" s="68">
        <v>0</v>
      </c>
      <c r="U715" s="68">
        <v>0</v>
      </c>
      <c r="V715" s="68">
        <v>0</v>
      </c>
      <c r="W715" s="69">
        <f>SUM(M715:V715)</f>
        <v>4</v>
      </c>
      <c r="X715" s="70">
        <v>50</v>
      </c>
      <c r="Y715" s="71">
        <f>W715/X715</f>
        <v>0.08</v>
      </c>
      <c r="Z715" s="64" t="str">
        <f>IF(W715&gt;75%*X715,"Победитель",IF(W715&gt;50%*X715,"Призёр","Участник"))</f>
        <v>Участник</v>
      </c>
    </row>
    <row r="716" spans="1:26" x14ac:dyDescent="0.35">
      <c r="A716" s="64">
        <v>710</v>
      </c>
      <c r="B716" s="24" t="s">
        <v>8</v>
      </c>
      <c r="C716" s="24" t="s">
        <v>399</v>
      </c>
      <c r="D716" s="24" t="s">
        <v>40</v>
      </c>
      <c r="E716" s="24" t="s">
        <v>288</v>
      </c>
      <c r="F716" s="65" t="str">
        <f>LEFT(C716,1)</f>
        <v>Н</v>
      </c>
      <c r="G716" s="65" t="str">
        <f>LEFT(D716,1)</f>
        <v>А</v>
      </c>
      <c r="H716" s="65" t="str">
        <f>LEFT(E716,1)</f>
        <v>А</v>
      </c>
      <c r="I716" s="72">
        <v>763108</v>
      </c>
      <c r="J716" s="66">
        <v>8</v>
      </c>
      <c r="K716" s="72" t="s">
        <v>1117</v>
      </c>
      <c r="L716" s="67" t="s">
        <v>25</v>
      </c>
      <c r="M716" s="73">
        <v>2</v>
      </c>
      <c r="N716" s="73">
        <v>0</v>
      </c>
      <c r="O716" s="73">
        <v>0</v>
      </c>
      <c r="P716" s="73">
        <v>0</v>
      </c>
      <c r="Q716" s="73">
        <v>1</v>
      </c>
      <c r="R716" s="73">
        <v>1</v>
      </c>
      <c r="S716" s="73">
        <v>0</v>
      </c>
      <c r="T716" s="73">
        <v>0</v>
      </c>
      <c r="U716" s="73">
        <v>0</v>
      </c>
      <c r="V716" s="73">
        <v>0</v>
      </c>
      <c r="W716" s="69">
        <f>SUM(M716:V716)</f>
        <v>4</v>
      </c>
      <c r="X716" s="70">
        <v>50</v>
      </c>
      <c r="Y716" s="71">
        <f>W716/X716</f>
        <v>0.08</v>
      </c>
      <c r="Z716" s="64" t="str">
        <f>IF(W716&gt;75%*X716,"Победитель",IF(W716&gt;50%*X716,"Призёр","Участник"))</f>
        <v>Участник</v>
      </c>
    </row>
    <row r="717" spans="1:26" x14ac:dyDescent="0.35">
      <c r="A717" s="64">
        <v>711</v>
      </c>
      <c r="B717" s="24" t="s">
        <v>8</v>
      </c>
      <c r="C717" s="24" t="s">
        <v>1134</v>
      </c>
      <c r="D717" s="24" t="s">
        <v>1011</v>
      </c>
      <c r="E717" s="24" t="s">
        <v>259</v>
      </c>
      <c r="F717" s="65" t="str">
        <f>LEFT(C717,1)</f>
        <v>М</v>
      </c>
      <c r="G717" s="65" t="str">
        <f>LEFT(D717,1)</f>
        <v>А</v>
      </c>
      <c r="H717" s="65" t="str">
        <f>LEFT(E717,1)</f>
        <v>А</v>
      </c>
      <c r="I717" s="24">
        <v>763127</v>
      </c>
      <c r="J717" s="66">
        <v>8</v>
      </c>
      <c r="K717" s="24" t="s">
        <v>808</v>
      </c>
      <c r="L717" s="67" t="s">
        <v>25</v>
      </c>
      <c r="M717" s="68">
        <v>3</v>
      </c>
      <c r="N717" s="68">
        <v>0</v>
      </c>
      <c r="O717" s="68">
        <v>0</v>
      </c>
      <c r="P717" s="68">
        <v>0</v>
      </c>
      <c r="Q717" s="68">
        <v>0</v>
      </c>
      <c r="R717" s="68">
        <v>1</v>
      </c>
      <c r="S717" s="68">
        <v>0</v>
      </c>
      <c r="T717" s="68">
        <v>0</v>
      </c>
      <c r="U717" s="68">
        <v>0</v>
      </c>
      <c r="V717" s="68">
        <v>0</v>
      </c>
      <c r="W717" s="69">
        <f>SUM(M717:V717)</f>
        <v>4</v>
      </c>
      <c r="X717" s="70">
        <v>50</v>
      </c>
      <c r="Y717" s="71">
        <f>W717/X717</f>
        <v>0.08</v>
      </c>
      <c r="Z717" s="64" t="str">
        <f>IF(W717&gt;75%*X717,"Победитель",IF(W717&gt;50%*X717,"Призёр","Участник"))</f>
        <v>Участник</v>
      </c>
    </row>
    <row r="718" spans="1:26" x14ac:dyDescent="0.35">
      <c r="A718" s="64">
        <v>712</v>
      </c>
      <c r="B718" s="24" t="s">
        <v>35</v>
      </c>
      <c r="C718" s="24" t="s">
        <v>1482</v>
      </c>
      <c r="D718" s="24" t="s">
        <v>1483</v>
      </c>
      <c r="E718" s="24" t="s">
        <v>1484</v>
      </c>
      <c r="F718" s="65" t="str">
        <f>LEFT(C718,1)</f>
        <v>Б</v>
      </c>
      <c r="G718" s="65" t="str">
        <f>LEFT(D718,1)</f>
        <v>Л</v>
      </c>
      <c r="H718" s="65" t="str">
        <f>LEFT(E718,1)</f>
        <v>Г</v>
      </c>
      <c r="I718" s="24">
        <v>764206</v>
      </c>
      <c r="J718" s="66">
        <v>8</v>
      </c>
      <c r="K718" s="24" t="s">
        <v>1485</v>
      </c>
      <c r="L718" s="67" t="s">
        <v>25</v>
      </c>
      <c r="M718" s="68">
        <v>1</v>
      </c>
      <c r="N718" s="68">
        <v>1</v>
      </c>
      <c r="O718" s="68">
        <v>1</v>
      </c>
      <c r="P718" s="68">
        <v>1</v>
      </c>
      <c r="Q718" s="68">
        <v>0</v>
      </c>
      <c r="R718" s="68"/>
      <c r="S718" s="68"/>
      <c r="T718" s="68"/>
      <c r="U718" s="68"/>
      <c r="V718" s="68"/>
      <c r="W718" s="69">
        <f>SUM(M718:V718)</f>
        <v>4</v>
      </c>
      <c r="X718" s="70">
        <v>50</v>
      </c>
      <c r="Y718" s="71">
        <f>W718/X718</f>
        <v>0.08</v>
      </c>
      <c r="Z718" s="64" t="str">
        <f>IF(W718&gt;75%*X718,"Победитель",IF(W718&gt;50%*X718,"Призёр","Участник"))</f>
        <v>Участник</v>
      </c>
    </row>
    <row r="719" spans="1:26" x14ac:dyDescent="0.35">
      <c r="A719" s="64">
        <v>713</v>
      </c>
      <c r="B719" s="24" t="s">
        <v>35</v>
      </c>
      <c r="C719" s="24" t="s">
        <v>1617</v>
      </c>
      <c r="D719" s="24" t="s">
        <v>82</v>
      </c>
      <c r="E719" s="24" t="s">
        <v>73</v>
      </c>
      <c r="F719" s="65" t="str">
        <f>LEFT(C719,1)</f>
        <v>Б</v>
      </c>
      <c r="G719" s="65" t="str">
        <f>LEFT(D719,1)</f>
        <v>Н</v>
      </c>
      <c r="H719" s="65" t="str">
        <f>LEFT(E719,1)</f>
        <v>А</v>
      </c>
      <c r="I719" s="31">
        <v>763113</v>
      </c>
      <c r="J719" s="66">
        <v>8</v>
      </c>
      <c r="K719" s="24" t="s">
        <v>529</v>
      </c>
      <c r="L719" s="67" t="s">
        <v>25</v>
      </c>
      <c r="M719" s="68">
        <v>3.5</v>
      </c>
      <c r="N719" s="68">
        <v>0</v>
      </c>
      <c r="O719" s="68">
        <v>0</v>
      </c>
      <c r="P719" s="68">
        <v>0</v>
      </c>
      <c r="Q719" s="68">
        <v>0</v>
      </c>
      <c r="R719" s="68">
        <v>0</v>
      </c>
      <c r="S719" s="68">
        <v>0</v>
      </c>
      <c r="T719" s="68">
        <v>0</v>
      </c>
      <c r="U719" s="68">
        <v>0</v>
      </c>
      <c r="V719" s="68">
        <v>0</v>
      </c>
      <c r="W719" s="69">
        <f>SUM(M719:V719)</f>
        <v>3.5</v>
      </c>
      <c r="X719" s="70">
        <v>50</v>
      </c>
      <c r="Y719" s="71">
        <f>W719/X719</f>
        <v>7.0000000000000007E-2</v>
      </c>
      <c r="Z719" s="64" t="str">
        <f>IF(W719&gt;75%*X719,"Победитель",IF(W719&gt;50%*X719,"Призёр","Участник"))</f>
        <v>Участник</v>
      </c>
    </row>
    <row r="720" spans="1:26" x14ac:dyDescent="0.35">
      <c r="A720" s="64">
        <v>714</v>
      </c>
      <c r="B720" s="24" t="s">
        <v>35</v>
      </c>
      <c r="C720" s="24" t="s">
        <v>1571</v>
      </c>
      <c r="D720" s="24" t="s">
        <v>210</v>
      </c>
      <c r="E720" s="24" t="s">
        <v>169</v>
      </c>
      <c r="F720" s="65" t="str">
        <f>LEFT(C720,1)</f>
        <v>Х</v>
      </c>
      <c r="G720" s="65" t="str">
        <f>LEFT(D720,1)</f>
        <v>К</v>
      </c>
      <c r="H720" s="65" t="str">
        <f>LEFT(E720,1)</f>
        <v>С</v>
      </c>
      <c r="I720" s="24">
        <v>764204</v>
      </c>
      <c r="J720" s="66">
        <v>8</v>
      </c>
      <c r="K720" s="24" t="s">
        <v>541</v>
      </c>
      <c r="L720" s="67" t="s">
        <v>25</v>
      </c>
      <c r="M720" s="68">
        <v>2</v>
      </c>
      <c r="N720" s="68">
        <v>0</v>
      </c>
      <c r="O720" s="68">
        <v>0</v>
      </c>
      <c r="P720" s="68">
        <v>0</v>
      </c>
      <c r="Q720" s="68">
        <v>0.5</v>
      </c>
      <c r="R720" s="68">
        <v>0</v>
      </c>
      <c r="S720" s="68">
        <v>0</v>
      </c>
      <c r="T720" s="68">
        <v>0</v>
      </c>
      <c r="U720" s="68">
        <v>0.5</v>
      </c>
      <c r="V720" s="68">
        <v>0</v>
      </c>
      <c r="W720" s="69">
        <f>SUM(M720:V720)</f>
        <v>3</v>
      </c>
      <c r="X720" s="70">
        <v>50</v>
      </c>
      <c r="Y720" s="71">
        <f>W720/X720</f>
        <v>0.06</v>
      </c>
      <c r="Z720" s="64" t="str">
        <f>IF(W720&gt;75%*X720,"Победитель",IF(W720&gt;50%*X720,"Призёр","Участник"))</f>
        <v>Участник</v>
      </c>
    </row>
    <row r="721" spans="1:26" x14ac:dyDescent="0.35">
      <c r="A721" s="64">
        <v>715</v>
      </c>
      <c r="B721" s="24" t="s">
        <v>8</v>
      </c>
      <c r="C721" s="24" t="s">
        <v>336</v>
      </c>
      <c r="D721" s="24" t="s">
        <v>337</v>
      </c>
      <c r="E721" s="24" t="s">
        <v>30</v>
      </c>
      <c r="F721" s="65" t="str">
        <f>LEFT(C721,1)</f>
        <v>И</v>
      </c>
      <c r="G721" s="65" t="str">
        <f>LEFT(D721,1)</f>
        <v>В</v>
      </c>
      <c r="H721" s="65" t="str">
        <f>LEFT(E721,1)</f>
        <v>С</v>
      </c>
      <c r="I721" s="31">
        <v>763113</v>
      </c>
      <c r="J721" s="66">
        <v>8</v>
      </c>
      <c r="K721" s="24" t="s">
        <v>533</v>
      </c>
      <c r="L721" s="67" t="s">
        <v>25</v>
      </c>
      <c r="M721" s="73">
        <v>2.5</v>
      </c>
      <c r="N721" s="73">
        <v>0.5</v>
      </c>
      <c r="O721" s="73">
        <v>0</v>
      </c>
      <c r="P721" s="73">
        <v>0</v>
      </c>
      <c r="Q721" s="73">
        <v>0</v>
      </c>
      <c r="R721" s="73">
        <v>0</v>
      </c>
      <c r="S721" s="73">
        <v>0</v>
      </c>
      <c r="T721" s="73">
        <v>0</v>
      </c>
      <c r="U721" s="73">
        <v>0</v>
      </c>
      <c r="V721" s="73">
        <v>0</v>
      </c>
      <c r="W721" s="69">
        <f>SUM(M721:V721)</f>
        <v>3</v>
      </c>
      <c r="X721" s="70">
        <v>50</v>
      </c>
      <c r="Y721" s="71">
        <f>W721/X721</f>
        <v>0.06</v>
      </c>
      <c r="Z721" s="64" t="str">
        <f>IF(W721&gt;75%*X721,"Победитель",IF(W721&gt;50%*X721,"Призёр","Участник"))</f>
        <v>Участник</v>
      </c>
    </row>
    <row r="722" spans="1:26" x14ac:dyDescent="0.35">
      <c r="A722" s="64">
        <v>716</v>
      </c>
      <c r="B722" s="24" t="s">
        <v>35</v>
      </c>
      <c r="C722" s="24" t="s">
        <v>1062</v>
      </c>
      <c r="D722" s="24" t="s">
        <v>1070</v>
      </c>
      <c r="E722" s="24" t="s">
        <v>1071</v>
      </c>
      <c r="F722" s="65" t="str">
        <f>LEFT(C722,1)</f>
        <v>Х</v>
      </c>
      <c r="G722" s="65" t="str">
        <f>LEFT(D722,1)</f>
        <v>К</v>
      </c>
      <c r="H722" s="65" t="str">
        <f>LEFT(E722,1)</f>
        <v>Ш</v>
      </c>
      <c r="I722" s="31">
        <v>763113</v>
      </c>
      <c r="J722" s="66">
        <v>8</v>
      </c>
      <c r="K722" s="24" t="s">
        <v>526</v>
      </c>
      <c r="L722" s="67" t="s">
        <v>25</v>
      </c>
      <c r="M722" s="73">
        <v>3</v>
      </c>
      <c r="N722" s="73">
        <v>0</v>
      </c>
      <c r="O722" s="73">
        <v>0</v>
      </c>
      <c r="P722" s="73">
        <v>0</v>
      </c>
      <c r="Q722" s="73">
        <v>0</v>
      </c>
      <c r="R722" s="73">
        <v>0</v>
      </c>
      <c r="S722" s="73">
        <v>0</v>
      </c>
      <c r="T722" s="73">
        <v>0</v>
      </c>
      <c r="U722" s="73">
        <v>0</v>
      </c>
      <c r="V722" s="73">
        <v>0</v>
      </c>
      <c r="W722" s="69">
        <f>SUM(M722:V722)</f>
        <v>3</v>
      </c>
      <c r="X722" s="70">
        <v>50</v>
      </c>
      <c r="Y722" s="71">
        <f>W722/X722</f>
        <v>0.06</v>
      </c>
      <c r="Z722" s="64" t="str">
        <f>IF(W722&gt;75%*X722,"Победитель",IF(W722&gt;50%*X722,"Призёр","Участник"))</f>
        <v>Участник</v>
      </c>
    </row>
    <row r="723" spans="1:26" x14ac:dyDescent="0.35">
      <c r="A723" s="64">
        <v>717</v>
      </c>
      <c r="B723" s="24" t="s">
        <v>8</v>
      </c>
      <c r="C723" s="24" t="s">
        <v>1480</v>
      </c>
      <c r="D723" s="24" t="s">
        <v>447</v>
      </c>
      <c r="E723" s="24" t="s">
        <v>129</v>
      </c>
      <c r="F723" s="65" t="str">
        <f>LEFT(C723,1)</f>
        <v>Ж</v>
      </c>
      <c r="G723" s="65" t="str">
        <f>LEFT(D723,1)</f>
        <v>С</v>
      </c>
      <c r="H723" s="65" t="str">
        <f>LEFT(E723,1)</f>
        <v>М</v>
      </c>
      <c r="I723" s="24">
        <v>764206</v>
      </c>
      <c r="J723" s="66">
        <v>8</v>
      </c>
      <c r="K723" s="24" t="s">
        <v>1481</v>
      </c>
      <c r="L723" s="67" t="s">
        <v>25</v>
      </c>
      <c r="M723" s="68">
        <v>0</v>
      </c>
      <c r="N723" s="68">
        <v>1</v>
      </c>
      <c r="O723" s="68">
        <v>0</v>
      </c>
      <c r="P723" s="68">
        <v>0</v>
      </c>
      <c r="Q723" s="68">
        <v>0</v>
      </c>
      <c r="R723" s="68"/>
      <c r="S723" s="68"/>
      <c r="T723" s="68"/>
      <c r="U723" s="68"/>
      <c r="V723" s="68"/>
      <c r="W723" s="69">
        <f>SUM(M723:V723)</f>
        <v>1</v>
      </c>
      <c r="X723" s="70">
        <v>50</v>
      </c>
      <c r="Y723" s="71">
        <f>W723/X723</f>
        <v>0.02</v>
      </c>
      <c r="Z723" s="64" t="str">
        <f>IF(W723&gt;75%*X723,"Победитель",IF(W723&gt;50%*X723,"Призёр","Участник"))</f>
        <v>Участник</v>
      </c>
    </row>
    <row r="724" spans="1:26" x14ac:dyDescent="0.35">
      <c r="A724" s="64">
        <v>718</v>
      </c>
      <c r="B724" s="24" t="s">
        <v>8</v>
      </c>
      <c r="C724" s="24" t="s">
        <v>1619</v>
      </c>
      <c r="D724" s="24" t="s">
        <v>316</v>
      </c>
      <c r="E724" s="24" t="s">
        <v>129</v>
      </c>
      <c r="F724" s="65" t="str">
        <f>LEFT(C724,1)</f>
        <v>Р</v>
      </c>
      <c r="G724" s="65" t="str">
        <f>LEFT(D724,1)</f>
        <v>Т</v>
      </c>
      <c r="H724" s="65" t="str">
        <f>LEFT(E724,1)</f>
        <v>М</v>
      </c>
      <c r="I724" s="72">
        <v>766105</v>
      </c>
      <c r="J724" s="66">
        <v>9</v>
      </c>
      <c r="K724" s="72" t="s">
        <v>836</v>
      </c>
      <c r="L724" s="67" t="s">
        <v>25</v>
      </c>
      <c r="M724" s="73">
        <v>3</v>
      </c>
      <c r="N724" s="73">
        <v>4</v>
      </c>
      <c r="O724" s="73">
        <v>3</v>
      </c>
      <c r="P724" s="73">
        <v>5</v>
      </c>
      <c r="Q724" s="73">
        <v>4</v>
      </c>
      <c r="R724" s="73">
        <v>4</v>
      </c>
      <c r="S724" s="73">
        <v>2</v>
      </c>
      <c r="T724" s="73">
        <v>2</v>
      </c>
      <c r="U724" s="73">
        <v>2</v>
      </c>
      <c r="V724" s="73">
        <v>4</v>
      </c>
      <c r="W724" s="69">
        <f>SUM(M724:V724)</f>
        <v>33</v>
      </c>
      <c r="X724" s="70">
        <v>50</v>
      </c>
      <c r="Y724" s="71">
        <f>W724/X724</f>
        <v>0.66</v>
      </c>
      <c r="Z724" s="81" t="str">
        <f>IF(W724&gt;75%*X724,"Победитель",IF(W724&gt;50%*X724,"Призёр","Участник"))</f>
        <v>Призёр</v>
      </c>
    </row>
    <row r="725" spans="1:26" x14ac:dyDescent="0.35">
      <c r="A725" s="64">
        <v>719</v>
      </c>
      <c r="B725" s="24" t="s">
        <v>8</v>
      </c>
      <c r="C725" s="24" t="s">
        <v>967</v>
      </c>
      <c r="D725" s="24" t="s">
        <v>207</v>
      </c>
      <c r="E725" s="24" t="s">
        <v>30</v>
      </c>
      <c r="F725" s="65" t="str">
        <f>LEFT(C725,1)</f>
        <v>П</v>
      </c>
      <c r="G725" s="65" t="str">
        <f>LEFT(D725,1)</f>
        <v>А</v>
      </c>
      <c r="H725" s="65" t="str">
        <f>LEFT(E725,1)</f>
        <v>С</v>
      </c>
      <c r="I725" s="24">
        <v>764202</v>
      </c>
      <c r="J725" s="66">
        <v>9</v>
      </c>
      <c r="K725" s="24" t="s">
        <v>968</v>
      </c>
      <c r="L725" s="67" t="s">
        <v>25</v>
      </c>
      <c r="M725" s="68">
        <v>3</v>
      </c>
      <c r="N725" s="68">
        <v>3</v>
      </c>
      <c r="O725" s="68">
        <v>4</v>
      </c>
      <c r="P725" s="68">
        <v>2</v>
      </c>
      <c r="Q725" s="68">
        <v>5</v>
      </c>
      <c r="R725" s="68">
        <v>0</v>
      </c>
      <c r="S725" s="68">
        <v>4</v>
      </c>
      <c r="T725" s="68">
        <v>0.5</v>
      </c>
      <c r="U725" s="68">
        <v>1</v>
      </c>
      <c r="V725" s="68">
        <v>5</v>
      </c>
      <c r="W725" s="69">
        <f>SUM(M725:V725)</f>
        <v>27.5</v>
      </c>
      <c r="X725" s="70">
        <v>50</v>
      </c>
      <c r="Y725" s="71">
        <f>W725/X725</f>
        <v>0.55000000000000004</v>
      </c>
      <c r="Z725" s="81" t="str">
        <f>IF(W725&gt;75%*X725,"Победитель",IF(W725&gt;50%*X725,"Призёр","Участник"))</f>
        <v>Призёр</v>
      </c>
    </row>
    <row r="726" spans="1:26" x14ac:dyDescent="0.35">
      <c r="A726" s="64">
        <v>720</v>
      </c>
      <c r="B726" s="24" t="s">
        <v>35</v>
      </c>
      <c r="C726" s="24" t="s">
        <v>1118</v>
      </c>
      <c r="D726" s="24" t="s">
        <v>1119</v>
      </c>
      <c r="E726" s="24" t="s">
        <v>213</v>
      </c>
      <c r="F726" s="65" t="str">
        <f>LEFT(C726,1)</f>
        <v>Б</v>
      </c>
      <c r="G726" s="65" t="str">
        <f>LEFT(D726,1)</f>
        <v>Ф</v>
      </c>
      <c r="H726" s="65" t="str">
        <f>LEFT(E726,1)</f>
        <v>А</v>
      </c>
      <c r="I726" s="72">
        <v>763108</v>
      </c>
      <c r="J726" s="66">
        <v>9</v>
      </c>
      <c r="K726" s="72" t="s">
        <v>1120</v>
      </c>
      <c r="L726" s="67" t="s">
        <v>25</v>
      </c>
      <c r="M726" s="73">
        <v>3</v>
      </c>
      <c r="N726" s="73">
        <v>5</v>
      </c>
      <c r="O726" s="73">
        <v>2</v>
      </c>
      <c r="P726" s="73">
        <v>3</v>
      </c>
      <c r="Q726" s="73">
        <v>5</v>
      </c>
      <c r="R726" s="73">
        <v>0</v>
      </c>
      <c r="S726" s="73">
        <v>0</v>
      </c>
      <c r="T726" s="73">
        <v>2</v>
      </c>
      <c r="U726" s="73">
        <v>4</v>
      </c>
      <c r="V726" s="73">
        <v>3</v>
      </c>
      <c r="W726" s="69">
        <f>SUM(M726:V726)</f>
        <v>27</v>
      </c>
      <c r="X726" s="70">
        <v>50</v>
      </c>
      <c r="Y726" s="71">
        <f>W726/X726</f>
        <v>0.54</v>
      </c>
      <c r="Z726" s="81" t="str">
        <f>IF(W726&gt;75%*X726,"Победитель",IF(W726&gt;50%*X726,"Призёр","Участник"))</f>
        <v>Призёр</v>
      </c>
    </row>
    <row r="727" spans="1:26" x14ac:dyDescent="0.35">
      <c r="A727" s="64">
        <v>721</v>
      </c>
      <c r="B727" s="24" t="s">
        <v>8</v>
      </c>
      <c r="C727" s="24" t="s">
        <v>1486</v>
      </c>
      <c r="D727" s="24" t="s">
        <v>91</v>
      </c>
      <c r="E727" s="24" t="s">
        <v>283</v>
      </c>
      <c r="F727" s="65" t="str">
        <f>LEFT(C727,1)</f>
        <v>З</v>
      </c>
      <c r="G727" s="65" t="str">
        <f>LEFT(D727,1)</f>
        <v>М</v>
      </c>
      <c r="H727" s="65" t="str">
        <f>LEFT(E727,1)</f>
        <v>И</v>
      </c>
      <c r="I727" s="24">
        <v>764206</v>
      </c>
      <c r="J727" s="66">
        <v>9</v>
      </c>
      <c r="K727" s="24" t="s">
        <v>1487</v>
      </c>
      <c r="L727" s="67" t="s">
        <v>25</v>
      </c>
      <c r="M727" s="68">
        <v>5</v>
      </c>
      <c r="N727" s="68">
        <v>5</v>
      </c>
      <c r="O727" s="68">
        <v>4</v>
      </c>
      <c r="P727" s="68">
        <v>4</v>
      </c>
      <c r="Q727" s="68">
        <v>8.5</v>
      </c>
      <c r="R727" s="68"/>
      <c r="S727" s="68"/>
      <c r="T727" s="68"/>
      <c r="U727" s="68"/>
      <c r="V727" s="68"/>
      <c r="W727" s="69">
        <f>SUM(M727:V727)</f>
        <v>26.5</v>
      </c>
      <c r="X727" s="70">
        <v>50</v>
      </c>
      <c r="Y727" s="71">
        <f>W727/X727</f>
        <v>0.53</v>
      </c>
      <c r="Z727" s="81" t="str">
        <f>IF(W727&gt;75%*X727,"Победитель",IF(W727&gt;50%*X727,"Призёр","Участник"))</f>
        <v>Призёр</v>
      </c>
    </row>
    <row r="728" spans="1:26" x14ac:dyDescent="0.35">
      <c r="A728" s="64">
        <v>722</v>
      </c>
      <c r="B728" s="24" t="s">
        <v>8</v>
      </c>
      <c r="C728" s="24" t="s">
        <v>275</v>
      </c>
      <c r="D728" s="24" t="s">
        <v>276</v>
      </c>
      <c r="E728" s="24" t="s">
        <v>277</v>
      </c>
      <c r="F728" s="65" t="str">
        <f>LEFT(C728,1)</f>
        <v>М</v>
      </c>
      <c r="G728" s="65" t="str">
        <f>LEFT(D728,1)</f>
        <v>А</v>
      </c>
      <c r="H728" s="65" t="str">
        <f>LEFT(E728,1)</f>
        <v>П</v>
      </c>
      <c r="I728" s="72">
        <v>761213</v>
      </c>
      <c r="J728" s="66">
        <v>9</v>
      </c>
      <c r="K728" s="72" t="s">
        <v>278</v>
      </c>
      <c r="L728" s="67" t="s">
        <v>25</v>
      </c>
      <c r="M728" s="68">
        <v>4</v>
      </c>
      <c r="N728" s="68">
        <v>5</v>
      </c>
      <c r="O728" s="68">
        <v>4</v>
      </c>
      <c r="P728" s="68">
        <v>2</v>
      </c>
      <c r="Q728" s="68">
        <v>0</v>
      </c>
      <c r="R728" s="68">
        <v>3</v>
      </c>
      <c r="S728" s="68">
        <v>3</v>
      </c>
      <c r="T728" s="68">
        <v>0</v>
      </c>
      <c r="U728" s="68">
        <v>2</v>
      </c>
      <c r="V728" s="68">
        <v>3</v>
      </c>
      <c r="W728" s="69">
        <f>SUM(M728:V728)</f>
        <v>26</v>
      </c>
      <c r="X728" s="70">
        <v>50</v>
      </c>
      <c r="Y728" s="71">
        <f>W728/X728</f>
        <v>0.52</v>
      </c>
      <c r="Z728" s="81" t="str">
        <f>IF(W728&gt;75%*X728,"Победитель",IF(W728&gt;50%*X728,"Призёр","Участник"))</f>
        <v>Призёр</v>
      </c>
    </row>
    <row r="729" spans="1:26" x14ac:dyDescent="0.35">
      <c r="A729" s="64">
        <v>723</v>
      </c>
      <c r="B729" s="24" t="s">
        <v>8</v>
      </c>
      <c r="C729" s="24" t="s">
        <v>1213</v>
      </c>
      <c r="D729" s="24" t="s">
        <v>113</v>
      </c>
      <c r="E729" s="24" t="s">
        <v>67</v>
      </c>
      <c r="F729" s="65" t="str">
        <f>LEFT(C729,1)</f>
        <v>Е</v>
      </c>
      <c r="G729" s="65" t="str">
        <f>LEFT(D729,1)</f>
        <v>Ю</v>
      </c>
      <c r="H729" s="65" t="str">
        <f>LEFT(E729,1)</f>
        <v>Ю</v>
      </c>
      <c r="I729" s="24">
        <v>764201</v>
      </c>
      <c r="J729" s="66">
        <v>9</v>
      </c>
      <c r="K729" s="24" t="s">
        <v>838</v>
      </c>
      <c r="L729" s="67" t="s">
        <v>25</v>
      </c>
      <c r="M729" s="68">
        <v>3</v>
      </c>
      <c r="N729" s="68">
        <v>0</v>
      </c>
      <c r="O729" s="68">
        <v>3</v>
      </c>
      <c r="P729" s="68">
        <v>4</v>
      </c>
      <c r="Q729" s="68">
        <v>0</v>
      </c>
      <c r="R729" s="68">
        <v>5</v>
      </c>
      <c r="S729" s="68">
        <v>0</v>
      </c>
      <c r="T729" s="68">
        <v>1.5</v>
      </c>
      <c r="U729" s="68">
        <v>3</v>
      </c>
      <c r="V729" s="68">
        <v>5</v>
      </c>
      <c r="W729" s="69">
        <f>SUM(M729:V729)</f>
        <v>24.5</v>
      </c>
      <c r="X729" s="70">
        <v>50</v>
      </c>
      <c r="Y729" s="71">
        <f>W729/X729</f>
        <v>0.49</v>
      </c>
      <c r="Z729" s="81" t="str">
        <f>IF(W729&gt;75%*X729,"Победитель",IF(W729&gt;50%*X729,"Призёр","Участник"))</f>
        <v>Участник</v>
      </c>
    </row>
    <row r="730" spans="1:26" x14ac:dyDescent="0.35">
      <c r="A730" s="64">
        <v>724</v>
      </c>
      <c r="B730" s="24" t="s">
        <v>8</v>
      </c>
      <c r="C730" s="24" t="s">
        <v>270</v>
      </c>
      <c r="D730" s="24" t="s">
        <v>271</v>
      </c>
      <c r="E730" s="24" t="s">
        <v>219</v>
      </c>
      <c r="F730" s="65" t="str">
        <f>LEFT(C730,1)</f>
        <v>Д</v>
      </c>
      <c r="G730" s="65" t="str">
        <f>LEFT(D730,1)</f>
        <v>Е</v>
      </c>
      <c r="H730" s="65" t="str">
        <f>LEFT(E730,1)</f>
        <v>Е</v>
      </c>
      <c r="I730" s="72">
        <v>761213</v>
      </c>
      <c r="J730" s="66">
        <v>9</v>
      </c>
      <c r="K730" s="72" t="s">
        <v>272</v>
      </c>
      <c r="L730" s="67" t="s">
        <v>25</v>
      </c>
      <c r="M730" s="68">
        <v>3</v>
      </c>
      <c r="N730" s="68">
        <v>5</v>
      </c>
      <c r="O730" s="68">
        <v>4</v>
      </c>
      <c r="P730" s="68">
        <v>1</v>
      </c>
      <c r="Q730" s="68">
        <v>0</v>
      </c>
      <c r="R730" s="68">
        <v>0</v>
      </c>
      <c r="S730" s="68">
        <v>3</v>
      </c>
      <c r="T730" s="68">
        <v>2</v>
      </c>
      <c r="U730" s="68">
        <v>2</v>
      </c>
      <c r="V730" s="68">
        <v>4</v>
      </c>
      <c r="W730" s="69">
        <f>SUM(M730:V730)</f>
        <v>24</v>
      </c>
      <c r="X730" s="70">
        <v>50</v>
      </c>
      <c r="Y730" s="71">
        <f>W730/X730</f>
        <v>0.48</v>
      </c>
      <c r="Z730" s="81" t="str">
        <f>IF(W730&gt;75%*X730,"Победитель",IF(W730&gt;50%*X730,"Призёр","Участник"))</f>
        <v>Участник</v>
      </c>
    </row>
    <row r="731" spans="1:26" x14ac:dyDescent="0.35">
      <c r="A731" s="64">
        <v>725</v>
      </c>
      <c r="B731" s="24" t="s">
        <v>8</v>
      </c>
      <c r="C731" s="24" t="s">
        <v>273</v>
      </c>
      <c r="D731" s="24" t="s">
        <v>102</v>
      </c>
      <c r="E731" s="24" t="s">
        <v>30</v>
      </c>
      <c r="F731" s="65" t="str">
        <f>LEFT(C731,1)</f>
        <v>Ж</v>
      </c>
      <c r="G731" s="65" t="str">
        <f>LEFT(D731,1)</f>
        <v>Е</v>
      </c>
      <c r="H731" s="65" t="str">
        <f>LEFT(E731,1)</f>
        <v>С</v>
      </c>
      <c r="I731" s="72">
        <v>761213</v>
      </c>
      <c r="J731" s="66">
        <v>9</v>
      </c>
      <c r="K731" s="72" t="s">
        <v>274</v>
      </c>
      <c r="L731" s="67" t="s">
        <v>25</v>
      </c>
      <c r="M731" s="68">
        <v>3</v>
      </c>
      <c r="N731" s="68">
        <v>5</v>
      </c>
      <c r="O731" s="68">
        <v>4</v>
      </c>
      <c r="P731" s="68">
        <v>1</v>
      </c>
      <c r="Q731" s="68">
        <v>0</v>
      </c>
      <c r="R731" s="68">
        <v>0</v>
      </c>
      <c r="S731" s="68">
        <v>3</v>
      </c>
      <c r="T731" s="68">
        <v>2</v>
      </c>
      <c r="U731" s="68">
        <v>2</v>
      </c>
      <c r="V731" s="68">
        <v>4</v>
      </c>
      <c r="W731" s="69">
        <f>SUM(M731:V731)</f>
        <v>24</v>
      </c>
      <c r="X731" s="70">
        <v>50</v>
      </c>
      <c r="Y731" s="71">
        <f>W731/X731</f>
        <v>0.48</v>
      </c>
      <c r="Z731" s="81" t="str">
        <f>IF(W731&gt;75%*X731,"Победитель",IF(W731&gt;50%*X731,"Призёр","Участник"))</f>
        <v>Участник</v>
      </c>
    </row>
    <row r="732" spans="1:26" x14ac:dyDescent="0.35">
      <c r="A732" s="64">
        <v>726</v>
      </c>
      <c r="B732" s="24" t="s">
        <v>8</v>
      </c>
      <c r="C732" s="24" t="s">
        <v>282</v>
      </c>
      <c r="D732" s="24" t="s">
        <v>258</v>
      </c>
      <c r="E732" s="24" t="s">
        <v>283</v>
      </c>
      <c r="F732" s="65" t="str">
        <f>LEFT(C732,1)</f>
        <v>В</v>
      </c>
      <c r="G732" s="65" t="str">
        <f>LEFT(D732,1)</f>
        <v>К</v>
      </c>
      <c r="H732" s="65" t="str">
        <f>LEFT(E732,1)</f>
        <v>И</v>
      </c>
      <c r="I732" s="72">
        <v>761213</v>
      </c>
      <c r="J732" s="66">
        <v>9</v>
      </c>
      <c r="K732" s="72" t="s">
        <v>284</v>
      </c>
      <c r="L732" s="67" t="s">
        <v>25</v>
      </c>
      <c r="M732" s="68">
        <v>4</v>
      </c>
      <c r="N732" s="68">
        <v>5</v>
      </c>
      <c r="O732" s="68">
        <v>3</v>
      </c>
      <c r="P732" s="68">
        <v>0</v>
      </c>
      <c r="Q732" s="68">
        <v>0</v>
      </c>
      <c r="R732" s="68">
        <v>0</v>
      </c>
      <c r="S732" s="68">
        <v>3</v>
      </c>
      <c r="T732" s="68">
        <v>3</v>
      </c>
      <c r="U732" s="68">
        <v>2</v>
      </c>
      <c r="V732" s="68">
        <v>3</v>
      </c>
      <c r="W732" s="69">
        <f>SUM(M732:V732)</f>
        <v>23</v>
      </c>
      <c r="X732" s="70">
        <v>50</v>
      </c>
      <c r="Y732" s="71">
        <f>W732/X732</f>
        <v>0.46</v>
      </c>
      <c r="Z732" s="81" t="str">
        <f>IF(W732&gt;75%*X732,"Победитель",IF(W732&gt;50%*X732,"Призёр","Участник"))</f>
        <v>Участник</v>
      </c>
    </row>
    <row r="733" spans="1:26" x14ac:dyDescent="0.35">
      <c r="A733" s="64">
        <v>727</v>
      </c>
      <c r="B733" s="24" t="s">
        <v>8</v>
      </c>
      <c r="C733" s="24" t="s">
        <v>206</v>
      </c>
      <c r="D733" s="24" t="s">
        <v>242</v>
      </c>
      <c r="E733" s="24" t="s">
        <v>146</v>
      </c>
      <c r="F733" s="65" t="str">
        <f>LEFT(C733,1)</f>
        <v>Г</v>
      </c>
      <c r="G733" s="65" t="str">
        <f>LEFT(D733,1)</f>
        <v>Е</v>
      </c>
      <c r="H733" s="65" t="str">
        <f>LEFT(E733,1)</f>
        <v>В</v>
      </c>
      <c r="I733" s="72">
        <v>761213</v>
      </c>
      <c r="J733" s="66">
        <v>9</v>
      </c>
      <c r="K733" s="72" t="s">
        <v>285</v>
      </c>
      <c r="L733" s="67" t="s">
        <v>25</v>
      </c>
      <c r="M733" s="68">
        <v>3</v>
      </c>
      <c r="N733" s="68">
        <v>5</v>
      </c>
      <c r="O733" s="68">
        <v>4</v>
      </c>
      <c r="P733" s="68">
        <v>1</v>
      </c>
      <c r="Q733" s="68">
        <v>0</v>
      </c>
      <c r="R733" s="68">
        <v>0</v>
      </c>
      <c r="S733" s="68">
        <v>3</v>
      </c>
      <c r="T733" s="68">
        <v>3</v>
      </c>
      <c r="U733" s="68">
        <v>2</v>
      </c>
      <c r="V733" s="68">
        <v>2</v>
      </c>
      <c r="W733" s="69">
        <f>SUM(M733:V733)</f>
        <v>23</v>
      </c>
      <c r="X733" s="70">
        <v>50</v>
      </c>
      <c r="Y733" s="71">
        <f>W733/X733</f>
        <v>0.46</v>
      </c>
      <c r="Z733" s="81" t="str">
        <f>IF(W733&gt;75%*X733,"Победитель",IF(W733&gt;50%*X733,"Призёр","Участник"))</f>
        <v>Участник</v>
      </c>
    </row>
    <row r="734" spans="1:26" x14ac:dyDescent="0.35">
      <c r="A734" s="64">
        <v>728</v>
      </c>
      <c r="B734" s="24" t="s">
        <v>8</v>
      </c>
      <c r="C734" s="24" t="s">
        <v>286</v>
      </c>
      <c r="D734" s="24" t="s">
        <v>287</v>
      </c>
      <c r="E734" s="24" t="s">
        <v>288</v>
      </c>
      <c r="F734" s="65" t="str">
        <f>LEFT(C734,1)</f>
        <v>С</v>
      </c>
      <c r="G734" s="65" t="str">
        <f>LEFT(D734,1)</f>
        <v>А</v>
      </c>
      <c r="H734" s="65" t="str">
        <f>LEFT(E734,1)</f>
        <v>А</v>
      </c>
      <c r="I734" s="72">
        <v>761213</v>
      </c>
      <c r="J734" s="66">
        <v>9</v>
      </c>
      <c r="K734" s="72" t="s">
        <v>289</v>
      </c>
      <c r="L734" s="67" t="s">
        <v>25</v>
      </c>
      <c r="M734" s="68">
        <v>4</v>
      </c>
      <c r="N734" s="68">
        <v>5</v>
      </c>
      <c r="O734" s="68">
        <v>3</v>
      </c>
      <c r="P734" s="68">
        <v>2</v>
      </c>
      <c r="Q734" s="68">
        <v>0</v>
      </c>
      <c r="R734" s="68">
        <v>0</v>
      </c>
      <c r="S734" s="68">
        <v>3</v>
      </c>
      <c r="T734" s="68">
        <v>0</v>
      </c>
      <c r="U734" s="68">
        <v>2</v>
      </c>
      <c r="V734" s="68">
        <v>3</v>
      </c>
      <c r="W734" s="69">
        <f>SUM(M734:V734)</f>
        <v>22</v>
      </c>
      <c r="X734" s="70">
        <v>50</v>
      </c>
      <c r="Y734" s="71">
        <f>W734/X734</f>
        <v>0.44</v>
      </c>
      <c r="Z734" s="81" t="str">
        <f>IF(W734&gt;75%*X734,"Победитель",IF(W734&gt;50%*X734,"Призёр","Участник"))</f>
        <v>Участник</v>
      </c>
    </row>
    <row r="735" spans="1:26" x14ac:dyDescent="0.35">
      <c r="A735" s="64">
        <v>729</v>
      </c>
      <c r="B735" s="24" t="s">
        <v>8</v>
      </c>
      <c r="C735" s="24" t="s">
        <v>1215</v>
      </c>
      <c r="D735" s="24" t="s">
        <v>207</v>
      </c>
      <c r="E735" s="24" t="s">
        <v>288</v>
      </c>
      <c r="F735" s="65" t="str">
        <f>LEFT(C735,1)</f>
        <v>С</v>
      </c>
      <c r="G735" s="65" t="str">
        <f>LEFT(D735,1)</f>
        <v>А</v>
      </c>
      <c r="H735" s="65" t="str">
        <f>LEFT(E735,1)</f>
        <v>А</v>
      </c>
      <c r="I735" s="24">
        <v>764201</v>
      </c>
      <c r="J735" s="66">
        <v>9</v>
      </c>
      <c r="K735" s="24" t="s">
        <v>829</v>
      </c>
      <c r="L735" s="67" t="s">
        <v>25</v>
      </c>
      <c r="M735" s="68">
        <v>3</v>
      </c>
      <c r="N735" s="68">
        <v>2</v>
      </c>
      <c r="O735" s="68">
        <v>4</v>
      </c>
      <c r="P735" s="68">
        <v>3</v>
      </c>
      <c r="Q735" s="68">
        <v>0</v>
      </c>
      <c r="R735" s="68">
        <v>2</v>
      </c>
      <c r="S735" s="68">
        <v>0</v>
      </c>
      <c r="T735" s="68">
        <v>1</v>
      </c>
      <c r="U735" s="68">
        <v>2</v>
      </c>
      <c r="V735" s="68">
        <v>4</v>
      </c>
      <c r="W735" s="69">
        <f>SUM(M735:V735)</f>
        <v>21</v>
      </c>
      <c r="X735" s="70">
        <v>50</v>
      </c>
      <c r="Y735" s="71">
        <f>W735/X735</f>
        <v>0.42</v>
      </c>
      <c r="Z735" s="81" t="str">
        <f>IF(W735&gt;75%*X735,"Победитель",IF(W735&gt;50%*X735,"Призёр","Участник"))</f>
        <v>Участник</v>
      </c>
    </row>
    <row r="736" spans="1:26" x14ac:dyDescent="0.35">
      <c r="A736" s="64">
        <v>730</v>
      </c>
      <c r="B736" s="24" t="s">
        <v>8</v>
      </c>
      <c r="C736" s="24" t="s">
        <v>1490</v>
      </c>
      <c r="D736" s="24" t="s">
        <v>337</v>
      </c>
      <c r="E736" s="24" t="s">
        <v>92</v>
      </c>
      <c r="F736" s="65" t="str">
        <f>LEFT(C736,1)</f>
        <v>К</v>
      </c>
      <c r="G736" s="65" t="str">
        <f>LEFT(D736,1)</f>
        <v>В</v>
      </c>
      <c r="H736" s="65" t="str">
        <f>LEFT(E736,1)</f>
        <v>Д</v>
      </c>
      <c r="I736" s="24">
        <v>764206</v>
      </c>
      <c r="J736" s="66">
        <v>9</v>
      </c>
      <c r="K736" s="24" t="s">
        <v>1491</v>
      </c>
      <c r="L736" s="67" t="s">
        <v>25</v>
      </c>
      <c r="M736" s="68">
        <v>4</v>
      </c>
      <c r="N736" s="68">
        <v>4</v>
      </c>
      <c r="O736" s="68">
        <v>4</v>
      </c>
      <c r="P736" s="68">
        <v>4</v>
      </c>
      <c r="Q736" s="68">
        <v>5</v>
      </c>
      <c r="R736" s="68"/>
      <c r="S736" s="68"/>
      <c r="T736" s="68"/>
      <c r="U736" s="68"/>
      <c r="V736" s="68"/>
      <c r="W736" s="69">
        <f>SUM(M736:V736)</f>
        <v>21</v>
      </c>
      <c r="X736" s="70">
        <v>50</v>
      </c>
      <c r="Y736" s="71">
        <f>W736/X736</f>
        <v>0.42</v>
      </c>
      <c r="Z736" s="81" t="str">
        <f>IF(W736&gt;75%*X736,"Победитель",IF(W736&gt;50%*X736,"Призёр","Участник"))</f>
        <v>Участник</v>
      </c>
    </row>
    <row r="737" spans="1:26" x14ac:dyDescent="0.35">
      <c r="A737" s="64">
        <v>731</v>
      </c>
      <c r="B737" s="24" t="s">
        <v>8</v>
      </c>
      <c r="C737" s="24" t="s">
        <v>1015</v>
      </c>
      <c r="D737" s="24" t="s">
        <v>1016</v>
      </c>
      <c r="E737" s="24" t="s">
        <v>48</v>
      </c>
      <c r="F737" s="65" t="str">
        <f>LEFT(C737,1)</f>
        <v>М</v>
      </c>
      <c r="G737" s="65" t="str">
        <f>LEFT(D737,1)</f>
        <v>С</v>
      </c>
      <c r="H737" s="65" t="str">
        <f>LEFT(E737,1)</f>
        <v>И</v>
      </c>
      <c r="I737" s="24">
        <v>763121</v>
      </c>
      <c r="J737" s="66">
        <v>9</v>
      </c>
      <c r="K737" s="24" t="s">
        <v>902</v>
      </c>
      <c r="L737" s="67" t="s">
        <v>25</v>
      </c>
      <c r="M737" s="68">
        <v>3</v>
      </c>
      <c r="N737" s="68">
        <v>3</v>
      </c>
      <c r="O737" s="68">
        <v>3</v>
      </c>
      <c r="P737" s="68">
        <v>1</v>
      </c>
      <c r="Q737" s="68">
        <v>0</v>
      </c>
      <c r="R737" s="68">
        <v>0</v>
      </c>
      <c r="S737" s="68">
        <v>4</v>
      </c>
      <c r="T737" s="68">
        <v>1.5</v>
      </c>
      <c r="U737" s="68">
        <v>2</v>
      </c>
      <c r="V737" s="68">
        <v>3</v>
      </c>
      <c r="W737" s="69">
        <f>SUM(M737:V737)</f>
        <v>20.5</v>
      </c>
      <c r="X737" s="70">
        <v>50</v>
      </c>
      <c r="Y737" s="71">
        <f>W737/X737</f>
        <v>0.41</v>
      </c>
      <c r="Z737" s="81" t="str">
        <f>IF(W737&gt;75%*X737,"Победитель",IF(W737&gt;50%*X737,"Призёр","Участник"))</f>
        <v>Участник</v>
      </c>
    </row>
    <row r="738" spans="1:26" x14ac:dyDescent="0.35">
      <c r="A738" s="64">
        <v>732</v>
      </c>
      <c r="B738" s="24" t="s">
        <v>35</v>
      </c>
      <c r="C738" s="24" t="s">
        <v>1210</v>
      </c>
      <c r="D738" s="24" t="s">
        <v>99</v>
      </c>
      <c r="E738" s="24" t="s">
        <v>77</v>
      </c>
      <c r="F738" s="65" t="str">
        <f>LEFT(C738,1)</f>
        <v>С</v>
      </c>
      <c r="G738" s="65" t="str">
        <f>LEFT(D738,1)</f>
        <v>А</v>
      </c>
      <c r="H738" s="65" t="str">
        <f>LEFT(E738,1)</f>
        <v>А</v>
      </c>
      <c r="I738" s="24">
        <v>764201</v>
      </c>
      <c r="J738" s="66">
        <v>9</v>
      </c>
      <c r="K738" s="24" t="s">
        <v>823</v>
      </c>
      <c r="L738" s="67" t="s">
        <v>25</v>
      </c>
      <c r="M738" s="68">
        <v>3</v>
      </c>
      <c r="N738" s="68">
        <v>5</v>
      </c>
      <c r="O738" s="68">
        <v>3</v>
      </c>
      <c r="P738" s="68">
        <v>2</v>
      </c>
      <c r="Q738" s="68">
        <v>0</v>
      </c>
      <c r="R738" s="68">
        <v>0</v>
      </c>
      <c r="S738" s="68">
        <v>0</v>
      </c>
      <c r="T738" s="68">
        <v>1</v>
      </c>
      <c r="U738" s="68">
        <v>2</v>
      </c>
      <c r="V738" s="68">
        <v>4</v>
      </c>
      <c r="W738" s="69">
        <f>SUM(M738:V738)</f>
        <v>20</v>
      </c>
      <c r="X738" s="70">
        <v>50</v>
      </c>
      <c r="Y738" s="71">
        <f>W738/X738</f>
        <v>0.4</v>
      </c>
      <c r="Z738" s="81" t="str">
        <f>IF(W738&gt;75%*X738,"Победитель",IF(W738&gt;50%*X738,"Призёр","Участник"))</f>
        <v>Участник</v>
      </c>
    </row>
    <row r="739" spans="1:26" x14ac:dyDescent="0.35">
      <c r="A739" s="64">
        <v>733</v>
      </c>
      <c r="B739" s="24" t="s">
        <v>35</v>
      </c>
      <c r="C739" s="24" t="s">
        <v>833</v>
      </c>
      <c r="D739" s="24" t="s">
        <v>210</v>
      </c>
      <c r="E739" s="24" t="s">
        <v>169</v>
      </c>
      <c r="F739" s="65" t="str">
        <f>LEFT(C739,1)</f>
        <v>П</v>
      </c>
      <c r="G739" s="65" t="str">
        <f>LEFT(D739,1)</f>
        <v>К</v>
      </c>
      <c r="H739" s="65" t="str">
        <f>LEFT(E739,1)</f>
        <v>С</v>
      </c>
      <c r="I739" s="24">
        <v>764207</v>
      </c>
      <c r="J739" s="66">
        <v>9</v>
      </c>
      <c r="K739" s="24" t="s">
        <v>755</v>
      </c>
      <c r="L739" s="67" t="s">
        <v>25</v>
      </c>
      <c r="M739" s="68">
        <v>3</v>
      </c>
      <c r="N739" s="68">
        <v>5</v>
      </c>
      <c r="O739" s="68">
        <v>3</v>
      </c>
      <c r="P739" s="68">
        <v>1</v>
      </c>
      <c r="Q739" s="68">
        <v>0</v>
      </c>
      <c r="R739" s="68">
        <v>0</v>
      </c>
      <c r="S739" s="68">
        <v>0</v>
      </c>
      <c r="T739" s="68">
        <v>1</v>
      </c>
      <c r="U739" s="68">
        <v>1</v>
      </c>
      <c r="V739" s="68">
        <v>5</v>
      </c>
      <c r="W739" s="69">
        <f>SUM(M739:V739)</f>
        <v>19</v>
      </c>
      <c r="X739" s="70">
        <v>50</v>
      </c>
      <c r="Y739" s="71">
        <f>W739/X739</f>
        <v>0.38</v>
      </c>
      <c r="Z739" s="81" t="str">
        <f>IF(W739&gt;75%*X739,"Победитель",IF(W739&gt;50%*X739,"Призёр","Участник"))</f>
        <v>Участник</v>
      </c>
    </row>
    <row r="740" spans="1:26" x14ac:dyDescent="0.35">
      <c r="A740" s="64">
        <v>734</v>
      </c>
      <c r="B740" s="24" t="s">
        <v>35</v>
      </c>
      <c r="C740" s="24" t="s">
        <v>973</v>
      </c>
      <c r="D740" s="24" t="s">
        <v>327</v>
      </c>
      <c r="E740" s="24" t="s">
        <v>73</v>
      </c>
      <c r="F740" s="65" t="str">
        <f>LEFT(C740,1)</f>
        <v>А</v>
      </c>
      <c r="G740" s="65" t="str">
        <f>LEFT(D740,1)</f>
        <v>А</v>
      </c>
      <c r="H740" s="65" t="str">
        <f>LEFT(E740,1)</f>
        <v>А</v>
      </c>
      <c r="I740" s="24">
        <v>764202</v>
      </c>
      <c r="J740" s="66">
        <v>9</v>
      </c>
      <c r="K740" s="24" t="s">
        <v>829</v>
      </c>
      <c r="L740" s="67" t="s">
        <v>25</v>
      </c>
      <c r="M740" s="68">
        <v>2</v>
      </c>
      <c r="N740" s="68">
        <v>2</v>
      </c>
      <c r="O740" s="68">
        <v>4</v>
      </c>
      <c r="P740" s="68">
        <v>2</v>
      </c>
      <c r="Q740" s="68">
        <v>5</v>
      </c>
      <c r="R740" s="68">
        <v>0</v>
      </c>
      <c r="S740" s="68">
        <v>4</v>
      </c>
      <c r="T740" s="68">
        <v>0</v>
      </c>
      <c r="U740" s="68">
        <v>0</v>
      </c>
      <c r="V740" s="68">
        <v>0</v>
      </c>
      <c r="W740" s="69">
        <f>SUM(M740:V740)</f>
        <v>19</v>
      </c>
      <c r="X740" s="70">
        <v>50</v>
      </c>
      <c r="Y740" s="71">
        <f>W740/X740</f>
        <v>0.38</v>
      </c>
      <c r="Z740" s="81" t="str">
        <f>IF(W740&gt;75%*X740,"Победитель",IF(W740&gt;50%*X740,"Призёр","Участник"))</f>
        <v>Участник</v>
      </c>
    </row>
    <row r="741" spans="1:26" x14ac:dyDescent="0.35">
      <c r="A741" s="64">
        <v>735</v>
      </c>
      <c r="B741" s="24" t="s">
        <v>8</v>
      </c>
      <c r="C741" s="24" t="s">
        <v>777</v>
      </c>
      <c r="D741" s="24" t="s">
        <v>301</v>
      </c>
      <c r="E741" s="24" t="s">
        <v>146</v>
      </c>
      <c r="F741" s="65" t="str">
        <f>LEFT(C741,1)</f>
        <v>К</v>
      </c>
      <c r="G741" s="65" t="str">
        <f>LEFT(D741,1)</f>
        <v>В</v>
      </c>
      <c r="H741" s="65" t="str">
        <f>LEFT(E741,1)</f>
        <v>В</v>
      </c>
      <c r="I741" s="24">
        <v>764206</v>
      </c>
      <c r="J741" s="66">
        <v>9</v>
      </c>
      <c r="K741" s="24" t="s">
        <v>1507</v>
      </c>
      <c r="L741" s="67" t="s">
        <v>25</v>
      </c>
      <c r="M741" s="68">
        <v>4</v>
      </c>
      <c r="N741" s="68">
        <v>4</v>
      </c>
      <c r="O741" s="68">
        <v>4</v>
      </c>
      <c r="P741" s="68">
        <v>4</v>
      </c>
      <c r="Q741" s="68">
        <v>2</v>
      </c>
      <c r="R741" s="68"/>
      <c r="S741" s="68"/>
      <c r="T741" s="68"/>
      <c r="U741" s="68"/>
      <c r="V741" s="68"/>
      <c r="W741" s="69">
        <f>SUM(M741:V741)</f>
        <v>18</v>
      </c>
      <c r="X741" s="70">
        <v>50</v>
      </c>
      <c r="Y741" s="71">
        <f>W741/X741</f>
        <v>0.36</v>
      </c>
      <c r="Z741" s="81" t="str">
        <f>IF(W741&gt;75%*X741,"Победитель",IF(W741&gt;50%*X741,"Призёр","Участник"))</f>
        <v>Участник</v>
      </c>
    </row>
    <row r="742" spans="1:26" x14ac:dyDescent="0.35">
      <c r="A742" s="64">
        <v>736</v>
      </c>
      <c r="B742" s="24" t="s">
        <v>8</v>
      </c>
      <c r="C742" s="24" t="s">
        <v>1072</v>
      </c>
      <c r="D742" s="24" t="s">
        <v>306</v>
      </c>
      <c r="E742" s="24" t="s">
        <v>259</v>
      </c>
      <c r="F742" s="65" t="str">
        <f>LEFT(C742,1)</f>
        <v>З</v>
      </c>
      <c r="G742" s="65" t="str">
        <f>LEFT(D742,1)</f>
        <v>А</v>
      </c>
      <c r="H742" s="65" t="str">
        <f>LEFT(E742,1)</f>
        <v>А</v>
      </c>
      <c r="I742" s="31">
        <v>763113</v>
      </c>
      <c r="J742" s="66">
        <v>9</v>
      </c>
      <c r="K742" s="24" t="s">
        <v>831</v>
      </c>
      <c r="L742" s="67" t="s">
        <v>25</v>
      </c>
      <c r="M742" s="73">
        <v>3</v>
      </c>
      <c r="N742" s="73">
        <v>3</v>
      </c>
      <c r="O742" s="73">
        <v>1</v>
      </c>
      <c r="P742" s="73">
        <v>2</v>
      </c>
      <c r="Q742" s="73">
        <v>0</v>
      </c>
      <c r="R742" s="73">
        <v>1</v>
      </c>
      <c r="S742" s="73">
        <v>3</v>
      </c>
      <c r="T742" s="73">
        <v>2</v>
      </c>
      <c r="U742" s="73">
        <v>0.5</v>
      </c>
      <c r="V742" s="73">
        <v>2</v>
      </c>
      <c r="W742" s="69">
        <f>SUM(M742:V742)</f>
        <v>17.5</v>
      </c>
      <c r="X742" s="70">
        <v>50</v>
      </c>
      <c r="Y742" s="71">
        <f>W742/X742</f>
        <v>0.35</v>
      </c>
      <c r="Z742" s="64" t="str">
        <f>IF(W742&gt;75%*X742,"Победитель",IF(W742&gt;50%*X742,"Призёр","Участник"))</f>
        <v>Участник</v>
      </c>
    </row>
    <row r="743" spans="1:26" x14ac:dyDescent="0.35">
      <c r="A743" s="64">
        <v>737</v>
      </c>
      <c r="B743" s="24" t="s">
        <v>8</v>
      </c>
      <c r="C743" s="24" t="s">
        <v>279</v>
      </c>
      <c r="D743" s="24" t="s">
        <v>207</v>
      </c>
      <c r="E743" s="24" t="s">
        <v>280</v>
      </c>
      <c r="F743" s="65" t="str">
        <f>LEFT(C743,1)</f>
        <v>П</v>
      </c>
      <c r="G743" s="65" t="str">
        <f>LEFT(D743,1)</f>
        <v>А</v>
      </c>
      <c r="H743" s="65" t="str">
        <f>LEFT(E743,1)</f>
        <v>М</v>
      </c>
      <c r="I743" s="72">
        <v>761213</v>
      </c>
      <c r="J743" s="66">
        <v>9</v>
      </c>
      <c r="K743" s="72" t="s">
        <v>281</v>
      </c>
      <c r="L743" s="67" t="s">
        <v>25</v>
      </c>
      <c r="M743" s="68">
        <v>4</v>
      </c>
      <c r="N743" s="68">
        <v>5</v>
      </c>
      <c r="O743" s="68">
        <v>4</v>
      </c>
      <c r="P743" s="68">
        <v>1</v>
      </c>
      <c r="Q743" s="68">
        <v>0</v>
      </c>
      <c r="R743" s="68">
        <v>0</v>
      </c>
      <c r="S743" s="68">
        <v>0</v>
      </c>
      <c r="T743" s="68">
        <v>1</v>
      </c>
      <c r="U743" s="68">
        <v>0</v>
      </c>
      <c r="V743" s="68">
        <v>2</v>
      </c>
      <c r="W743" s="69">
        <f>SUM(M743:V743)</f>
        <v>17</v>
      </c>
      <c r="X743" s="70">
        <v>50</v>
      </c>
      <c r="Y743" s="71">
        <f>W743/X743</f>
        <v>0.34</v>
      </c>
      <c r="Z743" s="64" t="str">
        <f>IF(W743&gt;75%*X743,"Победитель",IF(W743&gt;50%*X743,"Призёр","Участник"))</f>
        <v>Участник</v>
      </c>
    </row>
    <row r="744" spans="1:26" x14ac:dyDescent="0.35">
      <c r="A744" s="64">
        <v>738</v>
      </c>
      <c r="B744" s="24" t="s">
        <v>8</v>
      </c>
      <c r="C744" s="24" t="s">
        <v>545</v>
      </c>
      <c r="D744" s="24" t="s">
        <v>51</v>
      </c>
      <c r="E744" s="24" t="s">
        <v>52</v>
      </c>
      <c r="F744" s="65" t="str">
        <f>LEFT(C744,1)</f>
        <v>Д</v>
      </c>
      <c r="G744" s="65" t="str">
        <f>LEFT(D744,1)</f>
        <v>Д</v>
      </c>
      <c r="H744" s="65" t="str">
        <f>LEFT(E744,1)</f>
        <v>И</v>
      </c>
      <c r="I744" s="24">
        <v>764204</v>
      </c>
      <c r="J744" s="66">
        <v>9</v>
      </c>
      <c r="K744" s="24" t="s">
        <v>546</v>
      </c>
      <c r="L744" s="67" t="s">
        <v>25</v>
      </c>
      <c r="M744" s="68">
        <v>4</v>
      </c>
      <c r="N744" s="68">
        <v>3</v>
      </c>
      <c r="O744" s="68">
        <v>0</v>
      </c>
      <c r="P744" s="68">
        <v>1</v>
      </c>
      <c r="Q744" s="68">
        <v>0</v>
      </c>
      <c r="R744" s="68">
        <v>0</v>
      </c>
      <c r="S744" s="68">
        <v>0</v>
      </c>
      <c r="T744" s="68">
        <v>3</v>
      </c>
      <c r="U744" s="68">
        <v>2</v>
      </c>
      <c r="V744" s="68">
        <v>4</v>
      </c>
      <c r="W744" s="69">
        <f>SUM(M744:V744)</f>
        <v>17</v>
      </c>
      <c r="X744" s="70">
        <v>50</v>
      </c>
      <c r="Y744" s="71">
        <f>W744/X744</f>
        <v>0.34</v>
      </c>
      <c r="Z744" s="64" t="str">
        <f>IF(W744&gt;75%*X744,"Победитель",IF(W744&gt;50%*X744,"Призёр","Участник"))</f>
        <v>Участник</v>
      </c>
    </row>
    <row r="745" spans="1:26" x14ac:dyDescent="0.35">
      <c r="A745" s="64">
        <v>739</v>
      </c>
      <c r="B745" s="24" t="s">
        <v>8</v>
      </c>
      <c r="C745" s="24" t="s">
        <v>124</v>
      </c>
      <c r="D745" s="24" t="s">
        <v>242</v>
      </c>
      <c r="E745" s="24" t="s">
        <v>41</v>
      </c>
      <c r="F745" s="65" t="str">
        <f>LEFT(C745,1)</f>
        <v>М</v>
      </c>
      <c r="G745" s="65" t="str">
        <f>LEFT(D745,1)</f>
        <v>Е</v>
      </c>
      <c r="H745" s="65" t="str">
        <f>LEFT(E745,1)</f>
        <v>А</v>
      </c>
      <c r="I745" s="24">
        <v>764202</v>
      </c>
      <c r="J745" s="66">
        <v>9</v>
      </c>
      <c r="K745" s="24" t="s">
        <v>831</v>
      </c>
      <c r="L745" s="67" t="s">
        <v>25</v>
      </c>
      <c r="M745" s="68">
        <v>2</v>
      </c>
      <c r="N745" s="68">
        <v>3</v>
      </c>
      <c r="O745" s="68">
        <v>3</v>
      </c>
      <c r="P745" s="68">
        <v>1</v>
      </c>
      <c r="Q745" s="68">
        <v>0</v>
      </c>
      <c r="R745" s="68">
        <v>0</v>
      </c>
      <c r="S745" s="68">
        <v>1</v>
      </c>
      <c r="T745" s="68">
        <v>2</v>
      </c>
      <c r="U745" s="68">
        <v>0</v>
      </c>
      <c r="V745" s="68">
        <v>5</v>
      </c>
      <c r="W745" s="69">
        <f>SUM(M745:V745)</f>
        <v>17</v>
      </c>
      <c r="X745" s="70">
        <v>50</v>
      </c>
      <c r="Y745" s="71">
        <f>W745/X745</f>
        <v>0.34</v>
      </c>
      <c r="Z745" s="64" t="str">
        <f>IF(W745&gt;75%*X745,"Победитель",IF(W745&gt;50%*X745,"Призёр","Участник"))</f>
        <v>Участник</v>
      </c>
    </row>
    <row r="746" spans="1:26" x14ac:dyDescent="0.35">
      <c r="A746" s="64">
        <v>740</v>
      </c>
      <c r="B746" s="24" t="s">
        <v>35</v>
      </c>
      <c r="C746" s="24" t="s">
        <v>1214</v>
      </c>
      <c r="D746" s="24" t="s">
        <v>324</v>
      </c>
      <c r="E746" s="24" t="s">
        <v>408</v>
      </c>
      <c r="F746" s="65" t="str">
        <f>LEFT(C746,1)</f>
        <v>Х</v>
      </c>
      <c r="G746" s="65" t="str">
        <f>LEFT(D746,1)</f>
        <v>Д</v>
      </c>
      <c r="H746" s="65" t="str">
        <f>LEFT(E746,1)</f>
        <v>А</v>
      </c>
      <c r="I746" s="24">
        <v>764201</v>
      </c>
      <c r="J746" s="66">
        <v>9</v>
      </c>
      <c r="K746" s="24" t="s">
        <v>831</v>
      </c>
      <c r="L746" s="67" t="s">
        <v>25</v>
      </c>
      <c r="M746" s="68">
        <v>2</v>
      </c>
      <c r="N746" s="68">
        <v>3</v>
      </c>
      <c r="O746" s="68">
        <v>0</v>
      </c>
      <c r="P746" s="68">
        <v>1</v>
      </c>
      <c r="Q746" s="68">
        <v>0</v>
      </c>
      <c r="R746" s="68">
        <v>3</v>
      </c>
      <c r="S746" s="68">
        <v>0</v>
      </c>
      <c r="T746" s="68">
        <v>1</v>
      </c>
      <c r="U746" s="68">
        <v>2</v>
      </c>
      <c r="V746" s="68">
        <v>5</v>
      </c>
      <c r="W746" s="69">
        <f>SUM(M746:V746)</f>
        <v>17</v>
      </c>
      <c r="X746" s="70">
        <v>50</v>
      </c>
      <c r="Y746" s="71">
        <f>W746/X746</f>
        <v>0.34</v>
      </c>
      <c r="Z746" s="64" t="str">
        <f>IF(W746&gt;75%*X746,"Победитель",IF(W746&gt;50%*X746,"Призёр","Участник"))</f>
        <v>Участник</v>
      </c>
    </row>
    <row r="747" spans="1:26" x14ac:dyDescent="0.35">
      <c r="A747" s="64">
        <v>741</v>
      </c>
      <c r="B747" s="24" t="s">
        <v>8</v>
      </c>
      <c r="C747" s="24" t="s">
        <v>1501</v>
      </c>
      <c r="D747" s="24" t="s">
        <v>1276</v>
      </c>
      <c r="E747" s="24" t="s">
        <v>92</v>
      </c>
      <c r="F747" s="65" t="str">
        <f>LEFT(C747,1)</f>
        <v>Г</v>
      </c>
      <c r="G747" s="65" t="str">
        <f>LEFT(D747,1)</f>
        <v>З</v>
      </c>
      <c r="H747" s="65" t="str">
        <f>LEFT(E747,1)</f>
        <v>Д</v>
      </c>
      <c r="I747" s="24">
        <v>764206</v>
      </c>
      <c r="J747" s="66">
        <v>9</v>
      </c>
      <c r="K747" s="24" t="s">
        <v>1502</v>
      </c>
      <c r="L747" s="67" t="s">
        <v>25</v>
      </c>
      <c r="M747" s="68">
        <v>4</v>
      </c>
      <c r="N747" s="68">
        <v>4</v>
      </c>
      <c r="O747" s="68">
        <v>4</v>
      </c>
      <c r="P747" s="68">
        <v>4</v>
      </c>
      <c r="Q747" s="68">
        <v>1</v>
      </c>
      <c r="R747" s="68"/>
      <c r="S747" s="68"/>
      <c r="T747" s="68"/>
      <c r="U747" s="68"/>
      <c r="V747" s="68"/>
      <c r="W747" s="69">
        <f>SUM(M747:V747)</f>
        <v>17</v>
      </c>
      <c r="X747" s="70">
        <v>50</v>
      </c>
      <c r="Y747" s="71">
        <f>W747/X747</f>
        <v>0.34</v>
      </c>
      <c r="Z747" s="64" t="str">
        <f>IF(W747&gt;75%*X747,"Победитель",IF(W747&gt;50%*X747,"Призёр","Участник"))</f>
        <v>Участник</v>
      </c>
    </row>
    <row r="748" spans="1:26" x14ac:dyDescent="0.35">
      <c r="A748" s="64">
        <v>742</v>
      </c>
      <c r="B748" s="24" t="s">
        <v>35</v>
      </c>
      <c r="C748" s="24" t="s">
        <v>972</v>
      </c>
      <c r="D748" s="24" t="s">
        <v>82</v>
      </c>
      <c r="E748" s="24" t="s">
        <v>169</v>
      </c>
      <c r="F748" s="65" t="str">
        <f>LEFT(C748,1)</f>
        <v>Ш</v>
      </c>
      <c r="G748" s="65" t="str">
        <f>LEFT(D748,1)</f>
        <v>Н</v>
      </c>
      <c r="H748" s="65" t="str">
        <f>LEFT(E748,1)</f>
        <v>С</v>
      </c>
      <c r="I748" s="24">
        <v>764202</v>
      </c>
      <c r="J748" s="66">
        <v>9</v>
      </c>
      <c r="K748" s="24" t="s">
        <v>827</v>
      </c>
      <c r="L748" s="67" t="s">
        <v>25</v>
      </c>
      <c r="M748" s="68">
        <v>3</v>
      </c>
      <c r="N748" s="68">
        <v>4</v>
      </c>
      <c r="O748" s="68">
        <v>3</v>
      </c>
      <c r="P748" s="68">
        <v>2</v>
      </c>
      <c r="Q748" s="68">
        <v>0</v>
      </c>
      <c r="R748" s="68">
        <v>0</v>
      </c>
      <c r="S748" s="68">
        <v>3</v>
      </c>
      <c r="T748" s="68">
        <v>1</v>
      </c>
      <c r="U748" s="68">
        <v>0</v>
      </c>
      <c r="V748" s="68">
        <v>0</v>
      </c>
      <c r="W748" s="69">
        <f>SUM(M748:V748)</f>
        <v>16</v>
      </c>
      <c r="X748" s="70">
        <v>50</v>
      </c>
      <c r="Y748" s="71">
        <f>W748/X748</f>
        <v>0.32</v>
      </c>
      <c r="Z748" s="64" t="str">
        <f>IF(W748&gt;75%*X748,"Победитель",IF(W748&gt;50%*X748,"Призёр","Участник"))</f>
        <v>Участник</v>
      </c>
    </row>
    <row r="749" spans="1:26" x14ac:dyDescent="0.35">
      <c r="A749" s="64">
        <v>743</v>
      </c>
      <c r="B749" s="24" t="s">
        <v>8</v>
      </c>
      <c r="C749" s="24" t="s">
        <v>1047</v>
      </c>
      <c r="D749" s="24" t="s">
        <v>51</v>
      </c>
      <c r="E749" s="24" t="s">
        <v>105</v>
      </c>
      <c r="F749" s="65" t="str">
        <f>LEFT(C749,1)</f>
        <v>М</v>
      </c>
      <c r="G749" s="65" t="str">
        <f>LEFT(D749,1)</f>
        <v>Д</v>
      </c>
      <c r="H749" s="65" t="str">
        <f>LEFT(E749,1)</f>
        <v>О</v>
      </c>
      <c r="I749" s="24">
        <v>763103</v>
      </c>
      <c r="J749" s="66">
        <v>9</v>
      </c>
      <c r="K749" s="24" t="s">
        <v>838</v>
      </c>
      <c r="L749" s="67" t="s">
        <v>25</v>
      </c>
      <c r="M749" s="68">
        <v>7</v>
      </c>
      <c r="N749" s="68">
        <v>4</v>
      </c>
      <c r="O749" s="68">
        <v>0</v>
      </c>
      <c r="P749" s="68">
        <v>2</v>
      </c>
      <c r="Q749" s="68">
        <v>3</v>
      </c>
      <c r="R749" s="68"/>
      <c r="S749" s="68"/>
      <c r="T749" s="68"/>
      <c r="U749" s="68"/>
      <c r="V749" s="68"/>
      <c r="W749" s="69">
        <f>SUM(M749:V749)</f>
        <v>16</v>
      </c>
      <c r="X749" s="70">
        <v>50</v>
      </c>
      <c r="Y749" s="71">
        <f>W749/X749</f>
        <v>0.32</v>
      </c>
      <c r="Z749" s="64" t="str">
        <f>IF(W749&gt;75%*X749,"Победитель",IF(W749&gt;50%*X749,"Призёр","Участник"))</f>
        <v>Участник</v>
      </c>
    </row>
    <row r="750" spans="1:26" x14ac:dyDescent="0.35">
      <c r="A750" s="64">
        <v>744</v>
      </c>
      <c r="B750" s="24" t="s">
        <v>35</v>
      </c>
      <c r="C750" s="24" t="s">
        <v>1211</v>
      </c>
      <c r="D750" s="24" t="s">
        <v>248</v>
      </c>
      <c r="E750" s="24" t="s">
        <v>213</v>
      </c>
      <c r="F750" s="65" t="str">
        <f>LEFT(C750,1)</f>
        <v>А</v>
      </c>
      <c r="G750" s="65" t="str">
        <f>LEFT(D750,1)</f>
        <v>И</v>
      </c>
      <c r="H750" s="65" t="str">
        <f>LEFT(E750,1)</f>
        <v>А</v>
      </c>
      <c r="I750" s="24">
        <v>764201</v>
      </c>
      <c r="J750" s="66">
        <v>9</v>
      </c>
      <c r="K750" s="24" t="s">
        <v>902</v>
      </c>
      <c r="L750" s="67" t="s">
        <v>25</v>
      </c>
      <c r="M750" s="68">
        <v>4</v>
      </c>
      <c r="N750" s="68">
        <v>4</v>
      </c>
      <c r="O750" s="68">
        <v>2</v>
      </c>
      <c r="P750" s="68">
        <v>1</v>
      </c>
      <c r="Q750" s="68">
        <v>0</v>
      </c>
      <c r="R750" s="68">
        <v>0</v>
      </c>
      <c r="S750" s="68">
        <v>0</v>
      </c>
      <c r="T750" s="68">
        <v>1</v>
      </c>
      <c r="U750" s="68">
        <v>0</v>
      </c>
      <c r="V750" s="68">
        <v>4</v>
      </c>
      <c r="W750" s="69">
        <f>SUM(M750:V750)</f>
        <v>16</v>
      </c>
      <c r="X750" s="70">
        <v>50</v>
      </c>
      <c r="Y750" s="71">
        <f>W750/X750</f>
        <v>0.32</v>
      </c>
      <c r="Z750" s="64" t="str">
        <f>IF(W750&gt;75%*X750,"Победитель",IF(W750&gt;50%*X750,"Призёр","Участник"))</f>
        <v>Участник</v>
      </c>
    </row>
    <row r="751" spans="1:26" x14ac:dyDescent="0.35">
      <c r="A751" s="64">
        <v>745</v>
      </c>
      <c r="B751" s="24" t="s">
        <v>8</v>
      </c>
      <c r="C751" s="24" t="s">
        <v>566</v>
      </c>
      <c r="D751" s="24" t="s">
        <v>174</v>
      </c>
      <c r="E751" s="24" t="s">
        <v>45</v>
      </c>
      <c r="F751" s="65" t="str">
        <f>LEFT(C751,1)</f>
        <v>Е</v>
      </c>
      <c r="G751" s="65" t="str">
        <f>LEFT(D751,1)</f>
        <v>А</v>
      </c>
      <c r="H751" s="65" t="str">
        <f>LEFT(E751,1)</f>
        <v>К</v>
      </c>
      <c r="I751" s="24">
        <v>764204</v>
      </c>
      <c r="J751" s="66">
        <v>9</v>
      </c>
      <c r="K751" s="24" t="s">
        <v>567</v>
      </c>
      <c r="L751" s="67" t="s">
        <v>25</v>
      </c>
      <c r="M751" s="68">
        <v>4</v>
      </c>
      <c r="N751" s="68">
        <v>4</v>
      </c>
      <c r="O751" s="68">
        <v>0</v>
      </c>
      <c r="P751" s="68">
        <v>0</v>
      </c>
      <c r="Q751" s="68">
        <v>0</v>
      </c>
      <c r="R751" s="68">
        <v>1</v>
      </c>
      <c r="S751" s="68">
        <v>0</v>
      </c>
      <c r="T751" s="68">
        <v>1</v>
      </c>
      <c r="U751" s="68">
        <v>2</v>
      </c>
      <c r="V751" s="68">
        <v>3</v>
      </c>
      <c r="W751" s="69">
        <f>SUM(M751:V751)</f>
        <v>15</v>
      </c>
      <c r="X751" s="70">
        <v>50</v>
      </c>
      <c r="Y751" s="71">
        <f>W751/X751</f>
        <v>0.3</v>
      </c>
      <c r="Z751" s="64" t="str">
        <f>IF(W751&gt;75%*X751,"Победитель",IF(W751&gt;50%*X751,"Призёр","Участник"))</f>
        <v>Участник</v>
      </c>
    </row>
    <row r="752" spans="1:26" x14ac:dyDescent="0.35">
      <c r="A752" s="64">
        <v>746</v>
      </c>
      <c r="B752" s="24" t="s">
        <v>8</v>
      </c>
      <c r="C752" s="24" t="s">
        <v>966</v>
      </c>
      <c r="D752" s="24" t="s">
        <v>337</v>
      </c>
      <c r="E752" s="24" t="s">
        <v>288</v>
      </c>
      <c r="F752" s="65" t="str">
        <f>LEFT(C752,1)</f>
        <v>Н</v>
      </c>
      <c r="G752" s="65" t="str">
        <f>LEFT(D752,1)</f>
        <v>В</v>
      </c>
      <c r="H752" s="65" t="str">
        <f>LEFT(E752,1)</f>
        <v>А</v>
      </c>
      <c r="I752" s="24">
        <v>764202</v>
      </c>
      <c r="J752" s="66">
        <v>9</v>
      </c>
      <c r="K752" s="24" t="s">
        <v>838</v>
      </c>
      <c r="L752" s="67" t="s">
        <v>25</v>
      </c>
      <c r="M752" s="68">
        <v>2</v>
      </c>
      <c r="N752" s="68">
        <v>2</v>
      </c>
      <c r="O752" s="68">
        <v>5</v>
      </c>
      <c r="P752" s="68">
        <v>1</v>
      </c>
      <c r="Q752" s="68">
        <v>0</v>
      </c>
      <c r="R752" s="68">
        <v>0</v>
      </c>
      <c r="S752" s="68">
        <v>4</v>
      </c>
      <c r="T752" s="68">
        <v>0</v>
      </c>
      <c r="U752" s="68">
        <v>0</v>
      </c>
      <c r="V752" s="68">
        <v>1</v>
      </c>
      <c r="W752" s="69">
        <f>SUM(M752:V752)</f>
        <v>15</v>
      </c>
      <c r="X752" s="70">
        <v>50</v>
      </c>
      <c r="Y752" s="71">
        <f>W752/X752</f>
        <v>0.3</v>
      </c>
      <c r="Z752" s="64" t="str">
        <f>IF(W752&gt;75%*X752,"Победитель",IF(W752&gt;50%*X752,"Призёр","Участник"))</f>
        <v>Участник</v>
      </c>
    </row>
    <row r="753" spans="1:26" x14ac:dyDescent="0.35">
      <c r="A753" s="64">
        <v>747</v>
      </c>
      <c r="B753" s="24" t="s">
        <v>35</v>
      </c>
      <c r="C753" s="24" t="s">
        <v>1606</v>
      </c>
      <c r="D753" s="24" t="s">
        <v>152</v>
      </c>
      <c r="E753" s="24" t="s">
        <v>70</v>
      </c>
      <c r="F753" s="65" t="str">
        <f>LEFT(C753,1)</f>
        <v>Ф</v>
      </c>
      <c r="G753" s="65" t="str">
        <f>LEFT(D753,1)</f>
        <v>М</v>
      </c>
      <c r="H753" s="65" t="str">
        <f>LEFT(E753,1)</f>
        <v>Д</v>
      </c>
      <c r="I753" s="24">
        <v>764202</v>
      </c>
      <c r="J753" s="66">
        <v>9</v>
      </c>
      <c r="K753" s="24" t="s">
        <v>825</v>
      </c>
      <c r="L753" s="67" t="s">
        <v>25</v>
      </c>
      <c r="M753" s="68">
        <v>2</v>
      </c>
      <c r="N753" s="68">
        <v>4</v>
      </c>
      <c r="O753" s="68">
        <v>2</v>
      </c>
      <c r="P753" s="68">
        <v>2</v>
      </c>
      <c r="Q753" s="68">
        <v>0</v>
      </c>
      <c r="R753" s="68">
        <v>0</v>
      </c>
      <c r="S753" s="68">
        <v>3</v>
      </c>
      <c r="T753" s="68">
        <v>2</v>
      </c>
      <c r="U753" s="68">
        <v>0</v>
      </c>
      <c r="V753" s="68">
        <v>0</v>
      </c>
      <c r="W753" s="69">
        <f>SUM(M753:V753)</f>
        <v>15</v>
      </c>
      <c r="X753" s="70">
        <v>50</v>
      </c>
      <c r="Y753" s="71">
        <f>W753/X753</f>
        <v>0.3</v>
      </c>
      <c r="Z753" s="64" t="str">
        <f>IF(W753&gt;75%*X753,"Победитель",IF(W753&gt;50%*X753,"Призёр","Участник"))</f>
        <v>Участник</v>
      </c>
    </row>
    <row r="754" spans="1:26" x14ac:dyDescent="0.35">
      <c r="A754" s="64">
        <v>748</v>
      </c>
      <c r="B754" s="24" t="s">
        <v>35</v>
      </c>
      <c r="C754" s="24" t="s">
        <v>1212</v>
      </c>
      <c r="D754" s="24" t="s">
        <v>852</v>
      </c>
      <c r="E754" s="24" t="s">
        <v>213</v>
      </c>
      <c r="F754" s="65" t="str">
        <f>LEFT(C754,1)</f>
        <v>Т</v>
      </c>
      <c r="G754" s="65" t="str">
        <f>LEFT(D754,1)</f>
        <v>А</v>
      </c>
      <c r="H754" s="65" t="str">
        <f>LEFT(E754,1)</f>
        <v>А</v>
      </c>
      <c r="I754" s="24">
        <v>764201</v>
      </c>
      <c r="J754" s="66">
        <v>9</v>
      </c>
      <c r="K754" s="24" t="s">
        <v>836</v>
      </c>
      <c r="L754" s="67" t="s">
        <v>25</v>
      </c>
      <c r="M754" s="68">
        <v>2</v>
      </c>
      <c r="N754" s="68">
        <v>3</v>
      </c>
      <c r="O754" s="68">
        <v>0</v>
      </c>
      <c r="P754" s="68">
        <v>1</v>
      </c>
      <c r="Q754" s="68">
        <v>0</v>
      </c>
      <c r="R754" s="68">
        <v>0</v>
      </c>
      <c r="S754" s="68">
        <v>4</v>
      </c>
      <c r="T754" s="68">
        <v>0</v>
      </c>
      <c r="U754" s="68">
        <v>0</v>
      </c>
      <c r="V754" s="68">
        <v>5</v>
      </c>
      <c r="W754" s="69">
        <f>SUM(M754:V754)</f>
        <v>15</v>
      </c>
      <c r="X754" s="70">
        <v>50</v>
      </c>
      <c r="Y754" s="71">
        <f>W754/X754</f>
        <v>0.3</v>
      </c>
      <c r="Z754" s="64" t="str">
        <f>IF(W754&gt;75%*X754,"Победитель",IF(W754&gt;50%*X754,"Призёр","Участник"))</f>
        <v>Участник</v>
      </c>
    </row>
    <row r="755" spans="1:26" x14ac:dyDescent="0.35">
      <c r="A755" s="64">
        <v>749</v>
      </c>
      <c r="B755" s="24" t="s">
        <v>8</v>
      </c>
      <c r="C755" s="24" t="s">
        <v>1218</v>
      </c>
      <c r="D755" s="24" t="s">
        <v>207</v>
      </c>
      <c r="E755" s="24" t="s">
        <v>219</v>
      </c>
      <c r="F755" s="65" t="str">
        <f>LEFT(C755,1)</f>
        <v>З</v>
      </c>
      <c r="G755" s="65" t="str">
        <f>LEFT(D755,1)</f>
        <v>А</v>
      </c>
      <c r="H755" s="65" t="str">
        <f>LEFT(E755,1)</f>
        <v>Е</v>
      </c>
      <c r="I755" s="24">
        <v>764201</v>
      </c>
      <c r="J755" s="66">
        <v>9</v>
      </c>
      <c r="K755" s="24" t="s">
        <v>827</v>
      </c>
      <c r="L755" s="67" t="s">
        <v>25</v>
      </c>
      <c r="M755" s="68">
        <v>4</v>
      </c>
      <c r="N755" s="68">
        <v>2</v>
      </c>
      <c r="O755" s="68">
        <v>0</v>
      </c>
      <c r="P755" s="68">
        <v>4</v>
      </c>
      <c r="Q755" s="68">
        <v>0</v>
      </c>
      <c r="R755" s="68">
        <v>0</v>
      </c>
      <c r="S755" s="68">
        <v>0</v>
      </c>
      <c r="T755" s="68">
        <v>1</v>
      </c>
      <c r="U755" s="68">
        <v>0</v>
      </c>
      <c r="V755" s="68">
        <v>4</v>
      </c>
      <c r="W755" s="69">
        <f>SUM(M755:V755)</f>
        <v>15</v>
      </c>
      <c r="X755" s="70">
        <v>50</v>
      </c>
      <c r="Y755" s="71">
        <f>W755/X755</f>
        <v>0.3</v>
      </c>
      <c r="Z755" s="64" t="str">
        <f>IF(W755&gt;75%*X755,"Победитель",IF(W755&gt;50%*X755,"Призёр","Участник"))</f>
        <v>Участник</v>
      </c>
    </row>
    <row r="756" spans="1:26" x14ac:dyDescent="0.35">
      <c r="A756" s="64">
        <v>750</v>
      </c>
      <c r="B756" s="24" t="s">
        <v>8</v>
      </c>
      <c r="C756" s="24" t="s">
        <v>1083</v>
      </c>
      <c r="D756" s="24" t="s">
        <v>447</v>
      </c>
      <c r="E756" s="24" t="s">
        <v>1289</v>
      </c>
      <c r="F756" s="65" t="str">
        <f>LEFT(C756,1)</f>
        <v>К</v>
      </c>
      <c r="G756" s="65" t="str">
        <f>LEFT(D756,1)</f>
        <v>С</v>
      </c>
      <c r="H756" s="65" t="str">
        <f>LEFT(E756,1)</f>
        <v>М</v>
      </c>
      <c r="I756" s="24">
        <v>764209</v>
      </c>
      <c r="J756" s="66">
        <v>9</v>
      </c>
      <c r="K756" s="24" t="s">
        <v>836</v>
      </c>
      <c r="L756" s="67" t="s">
        <v>25</v>
      </c>
      <c r="M756" s="68">
        <v>4</v>
      </c>
      <c r="N756" s="68">
        <v>5</v>
      </c>
      <c r="O756" s="68">
        <v>1</v>
      </c>
      <c r="P756" s="68">
        <v>2</v>
      </c>
      <c r="Q756" s="68">
        <v>0</v>
      </c>
      <c r="R756" s="68">
        <v>0</v>
      </c>
      <c r="S756" s="68">
        <v>2</v>
      </c>
      <c r="T756" s="68">
        <v>0</v>
      </c>
      <c r="U756" s="68">
        <v>0</v>
      </c>
      <c r="V756" s="68">
        <v>1</v>
      </c>
      <c r="W756" s="69">
        <f>SUM(M756:V756)</f>
        <v>15</v>
      </c>
      <c r="X756" s="70">
        <v>50</v>
      </c>
      <c r="Y756" s="71">
        <f>W756/X756</f>
        <v>0.3</v>
      </c>
      <c r="Z756" s="64" t="str">
        <f>IF(W756&gt;75%*X756,"Победитель",IF(W756&gt;50%*X756,"Призёр","Участник"))</f>
        <v>Участник</v>
      </c>
    </row>
    <row r="757" spans="1:26" x14ac:dyDescent="0.35">
      <c r="A757" s="64">
        <v>751</v>
      </c>
      <c r="B757" s="24" t="s">
        <v>8</v>
      </c>
      <c r="C757" s="24" t="s">
        <v>549</v>
      </c>
      <c r="D757" s="24" t="s">
        <v>550</v>
      </c>
      <c r="E757" s="24" t="s">
        <v>92</v>
      </c>
      <c r="F757" s="65" t="str">
        <f>LEFT(C757,1)</f>
        <v>З</v>
      </c>
      <c r="G757" s="65" t="str">
        <f>LEFT(D757,1)</f>
        <v>А</v>
      </c>
      <c r="H757" s="65" t="str">
        <f>LEFT(E757,1)</f>
        <v>Д</v>
      </c>
      <c r="I757" s="24">
        <v>764204</v>
      </c>
      <c r="J757" s="66">
        <v>9</v>
      </c>
      <c r="K757" s="24" t="s">
        <v>551</v>
      </c>
      <c r="L757" s="67" t="s">
        <v>25</v>
      </c>
      <c r="M757" s="68">
        <v>2</v>
      </c>
      <c r="N757" s="68">
        <v>2</v>
      </c>
      <c r="O757" s="68">
        <v>1</v>
      </c>
      <c r="P757" s="68">
        <v>2</v>
      </c>
      <c r="Q757" s="68">
        <v>0</v>
      </c>
      <c r="R757" s="68">
        <v>1</v>
      </c>
      <c r="S757" s="68">
        <v>0</v>
      </c>
      <c r="T757" s="68">
        <v>2.5</v>
      </c>
      <c r="U757" s="68">
        <v>2</v>
      </c>
      <c r="V757" s="68">
        <v>2</v>
      </c>
      <c r="W757" s="69">
        <f>SUM(M757:V757)</f>
        <v>14.5</v>
      </c>
      <c r="X757" s="70">
        <v>50</v>
      </c>
      <c r="Y757" s="71">
        <f>W757/X757</f>
        <v>0.28999999999999998</v>
      </c>
      <c r="Z757" s="64" t="str">
        <f>IF(W757&gt;75%*X757,"Победитель",IF(W757&gt;50%*X757,"Призёр","Участник"))</f>
        <v>Участник</v>
      </c>
    </row>
    <row r="758" spans="1:26" x14ac:dyDescent="0.35">
      <c r="A758" s="64">
        <v>752</v>
      </c>
      <c r="B758" s="24" t="s">
        <v>8</v>
      </c>
      <c r="C758" s="24" t="s">
        <v>995</v>
      </c>
      <c r="D758" s="24" t="s">
        <v>258</v>
      </c>
      <c r="E758" s="24" t="s">
        <v>30</v>
      </c>
      <c r="F758" s="65" t="str">
        <f>LEFT(C758,1)</f>
        <v>Н</v>
      </c>
      <c r="G758" s="65" t="str">
        <f>LEFT(D758,1)</f>
        <v>К</v>
      </c>
      <c r="H758" s="65" t="str">
        <f>LEFT(E758,1)</f>
        <v>С</v>
      </c>
      <c r="I758" s="72">
        <v>763122</v>
      </c>
      <c r="J758" s="66">
        <v>9</v>
      </c>
      <c r="K758" s="72" t="s">
        <v>836</v>
      </c>
      <c r="L758" s="67" t="s">
        <v>25</v>
      </c>
      <c r="M758" s="73">
        <v>0</v>
      </c>
      <c r="N758" s="73">
        <v>5</v>
      </c>
      <c r="O758" s="73">
        <v>3</v>
      </c>
      <c r="P758" s="73">
        <v>1</v>
      </c>
      <c r="Q758" s="73">
        <v>0</v>
      </c>
      <c r="R758" s="73">
        <v>0</v>
      </c>
      <c r="S758" s="73">
        <v>0</v>
      </c>
      <c r="T758" s="73">
        <v>1.5</v>
      </c>
      <c r="U758" s="73">
        <v>1</v>
      </c>
      <c r="V758" s="73">
        <v>3</v>
      </c>
      <c r="W758" s="69">
        <f>SUM(M758:V758)</f>
        <v>14.5</v>
      </c>
      <c r="X758" s="70">
        <v>50</v>
      </c>
      <c r="Y758" s="71">
        <f>W758/X758</f>
        <v>0.28999999999999998</v>
      </c>
      <c r="Z758" s="64" t="str">
        <f>IF(W758&gt;75%*X758,"Победитель",IF(W758&gt;50%*X758,"Призёр","Участник"))</f>
        <v>Участник</v>
      </c>
    </row>
    <row r="759" spans="1:26" x14ac:dyDescent="0.35">
      <c r="A759" s="64">
        <v>753</v>
      </c>
      <c r="B759" s="24" t="s">
        <v>8</v>
      </c>
      <c r="C759" s="24" t="s">
        <v>1494</v>
      </c>
      <c r="D759" s="24" t="s">
        <v>258</v>
      </c>
      <c r="E759" s="24" t="s">
        <v>227</v>
      </c>
      <c r="F759" s="65" t="str">
        <f>LEFT(C759,1)</f>
        <v>С</v>
      </c>
      <c r="G759" s="65" t="str">
        <f>LEFT(D759,1)</f>
        <v>К</v>
      </c>
      <c r="H759" s="65" t="str">
        <f>LEFT(E759,1)</f>
        <v>В</v>
      </c>
      <c r="I759" s="24">
        <v>764206</v>
      </c>
      <c r="J759" s="66">
        <v>9</v>
      </c>
      <c r="K759" s="24" t="s">
        <v>1495</v>
      </c>
      <c r="L759" s="67" t="s">
        <v>25</v>
      </c>
      <c r="M759" s="68">
        <v>2</v>
      </c>
      <c r="N759" s="68">
        <v>2</v>
      </c>
      <c r="O759" s="68">
        <v>2</v>
      </c>
      <c r="P759" s="68">
        <v>3</v>
      </c>
      <c r="Q759" s="68">
        <v>5.5</v>
      </c>
      <c r="R759" s="68"/>
      <c r="S759" s="68"/>
      <c r="T759" s="68"/>
      <c r="U759" s="68"/>
      <c r="V759" s="68"/>
      <c r="W759" s="69">
        <f>SUM(M759:V759)</f>
        <v>14.5</v>
      </c>
      <c r="X759" s="70">
        <v>50</v>
      </c>
      <c r="Y759" s="71">
        <f>W759/X759</f>
        <v>0.28999999999999998</v>
      </c>
      <c r="Z759" s="64" t="str">
        <f>IF(W759&gt;75%*X759,"Победитель",IF(W759&gt;50%*X759,"Призёр","Участник"))</f>
        <v>Участник</v>
      </c>
    </row>
    <row r="760" spans="1:26" x14ac:dyDescent="0.35">
      <c r="A760" s="64">
        <v>754</v>
      </c>
      <c r="B760" s="24" t="s">
        <v>8</v>
      </c>
      <c r="C760" s="24" t="s">
        <v>79</v>
      </c>
      <c r="D760" s="24" t="s">
        <v>306</v>
      </c>
      <c r="E760" s="24" t="s">
        <v>129</v>
      </c>
      <c r="F760" s="65" t="str">
        <f>LEFT(C760,1)</f>
        <v>С</v>
      </c>
      <c r="G760" s="65" t="str">
        <f>LEFT(D760,1)</f>
        <v>А</v>
      </c>
      <c r="H760" s="65" t="str">
        <f>LEFT(E760,1)</f>
        <v>М</v>
      </c>
      <c r="I760" s="24">
        <v>764202</v>
      </c>
      <c r="J760" s="66">
        <v>9</v>
      </c>
      <c r="K760" s="24" t="s">
        <v>823</v>
      </c>
      <c r="L760" s="67" t="s">
        <v>25</v>
      </c>
      <c r="M760" s="68">
        <v>3</v>
      </c>
      <c r="N760" s="68">
        <v>4</v>
      </c>
      <c r="O760" s="68">
        <v>5</v>
      </c>
      <c r="P760" s="68">
        <v>1</v>
      </c>
      <c r="Q760" s="68">
        <v>0</v>
      </c>
      <c r="R760" s="68">
        <v>0</v>
      </c>
      <c r="S760" s="68">
        <v>0</v>
      </c>
      <c r="T760" s="68">
        <v>1</v>
      </c>
      <c r="U760" s="68">
        <v>0</v>
      </c>
      <c r="V760" s="68">
        <v>0</v>
      </c>
      <c r="W760" s="69">
        <f>SUM(M760:V760)</f>
        <v>14</v>
      </c>
      <c r="X760" s="70">
        <v>50</v>
      </c>
      <c r="Y760" s="71">
        <f>W760/X760</f>
        <v>0.28000000000000003</v>
      </c>
      <c r="Z760" s="64" t="str">
        <f>IF(W760&gt;75%*X760,"Победитель",IF(W760&gt;50%*X760,"Призёр","Участник"))</f>
        <v>Участник</v>
      </c>
    </row>
    <row r="761" spans="1:26" x14ac:dyDescent="0.35">
      <c r="A761" s="64">
        <v>755</v>
      </c>
      <c r="B761" s="24" t="s">
        <v>8</v>
      </c>
      <c r="C761" s="24" t="s">
        <v>1046</v>
      </c>
      <c r="D761" s="24" t="s">
        <v>550</v>
      </c>
      <c r="E761" s="24" t="s">
        <v>288</v>
      </c>
      <c r="F761" s="65" t="str">
        <f>LEFT(C761,1)</f>
        <v>Г</v>
      </c>
      <c r="G761" s="65" t="str">
        <f>LEFT(D761,1)</f>
        <v>А</v>
      </c>
      <c r="H761" s="65" t="str">
        <f>LEFT(E761,1)</f>
        <v>А</v>
      </c>
      <c r="I761" s="24">
        <v>763103</v>
      </c>
      <c r="J761" s="66">
        <v>9</v>
      </c>
      <c r="K761" s="24" t="s">
        <v>831</v>
      </c>
      <c r="L761" s="67" t="s">
        <v>25</v>
      </c>
      <c r="M761" s="68">
        <v>5</v>
      </c>
      <c r="N761" s="68">
        <v>5</v>
      </c>
      <c r="O761" s="68">
        <v>2</v>
      </c>
      <c r="P761" s="68">
        <v>0</v>
      </c>
      <c r="Q761" s="68">
        <v>2</v>
      </c>
      <c r="R761" s="68"/>
      <c r="S761" s="68"/>
      <c r="T761" s="68"/>
      <c r="U761" s="68"/>
      <c r="V761" s="68"/>
      <c r="W761" s="69">
        <f>SUM(M761:V761)</f>
        <v>14</v>
      </c>
      <c r="X761" s="70">
        <v>50</v>
      </c>
      <c r="Y761" s="71">
        <f>W761/X761</f>
        <v>0.28000000000000003</v>
      </c>
      <c r="Z761" s="64" t="str">
        <f>IF(W761&gt;75%*X761,"Победитель",IF(W761&gt;50%*X761,"Призёр","Участник"))</f>
        <v>Участник</v>
      </c>
    </row>
    <row r="762" spans="1:26" x14ac:dyDescent="0.35">
      <c r="A762" s="64">
        <v>756</v>
      </c>
      <c r="B762" s="24" t="s">
        <v>35</v>
      </c>
      <c r="C762" s="24" t="s">
        <v>1121</v>
      </c>
      <c r="D762" s="24" t="s">
        <v>95</v>
      </c>
      <c r="E762" s="24" t="s">
        <v>298</v>
      </c>
      <c r="F762" s="65" t="str">
        <f>LEFT(C762,1)</f>
        <v>П</v>
      </c>
      <c r="G762" s="65" t="str">
        <f>LEFT(D762,1)</f>
        <v>Е</v>
      </c>
      <c r="H762" s="65" t="str">
        <f>LEFT(E762,1)</f>
        <v>Е</v>
      </c>
      <c r="I762" s="72">
        <v>763108</v>
      </c>
      <c r="J762" s="66">
        <v>9</v>
      </c>
      <c r="K762" s="72" t="s">
        <v>1122</v>
      </c>
      <c r="L762" s="67" t="s">
        <v>25</v>
      </c>
      <c r="M762" s="73">
        <v>3</v>
      </c>
      <c r="N762" s="73">
        <v>5</v>
      </c>
      <c r="O762" s="73">
        <v>2</v>
      </c>
      <c r="P762" s="73">
        <v>1</v>
      </c>
      <c r="Q762" s="73">
        <v>0</v>
      </c>
      <c r="R762" s="73">
        <v>2</v>
      </c>
      <c r="S762" s="73">
        <v>0</v>
      </c>
      <c r="T762" s="73">
        <v>1</v>
      </c>
      <c r="U762" s="73">
        <v>0</v>
      </c>
      <c r="V762" s="73">
        <v>0</v>
      </c>
      <c r="W762" s="69">
        <f>SUM(M762:V762)</f>
        <v>14</v>
      </c>
      <c r="X762" s="70">
        <v>50</v>
      </c>
      <c r="Y762" s="71">
        <f>W762/X762</f>
        <v>0.28000000000000003</v>
      </c>
      <c r="Z762" s="64" t="str">
        <f>IF(W762&gt;75%*X762,"Победитель",IF(W762&gt;50%*X762,"Призёр","Участник"))</f>
        <v>Участник</v>
      </c>
    </row>
    <row r="763" spans="1:26" x14ac:dyDescent="0.35">
      <c r="A763" s="64">
        <v>757</v>
      </c>
      <c r="B763" s="24" t="s">
        <v>8</v>
      </c>
      <c r="C763" s="24" t="s">
        <v>318</v>
      </c>
      <c r="D763" s="24" t="s">
        <v>447</v>
      </c>
      <c r="E763" s="24" t="s">
        <v>41</v>
      </c>
      <c r="F763" s="65" t="str">
        <f>LEFT(C763,1)</f>
        <v>М</v>
      </c>
      <c r="G763" s="65" t="str">
        <f>LEFT(D763,1)</f>
        <v>С</v>
      </c>
      <c r="H763" s="65" t="str">
        <f>LEFT(E763,1)</f>
        <v>А</v>
      </c>
      <c r="I763" s="72">
        <v>763108</v>
      </c>
      <c r="J763" s="66">
        <v>9</v>
      </c>
      <c r="K763" s="72" t="s">
        <v>1123</v>
      </c>
      <c r="L763" s="67" t="s">
        <v>25</v>
      </c>
      <c r="M763" s="73">
        <v>5</v>
      </c>
      <c r="N763" s="73">
        <v>4</v>
      </c>
      <c r="O763" s="73">
        <v>4</v>
      </c>
      <c r="P763" s="73">
        <v>0</v>
      </c>
      <c r="Q763" s="73">
        <v>0</v>
      </c>
      <c r="R763" s="73">
        <v>0</v>
      </c>
      <c r="S763" s="73">
        <v>0</v>
      </c>
      <c r="T763" s="73">
        <v>1</v>
      </c>
      <c r="U763" s="73">
        <v>0</v>
      </c>
      <c r="V763" s="73">
        <v>0</v>
      </c>
      <c r="W763" s="69">
        <f>SUM(M763:V763)</f>
        <v>14</v>
      </c>
      <c r="X763" s="70">
        <v>50</v>
      </c>
      <c r="Y763" s="71">
        <f>W763/X763</f>
        <v>0.28000000000000003</v>
      </c>
      <c r="Z763" s="64" t="str">
        <f>IF(W763&gt;75%*X763,"Победитель",IF(W763&gt;50%*X763,"Призёр","Участник"))</f>
        <v>Участник</v>
      </c>
    </row>
    <row r="764" spans="1:26" x14ac:dyDescent="0.35">
      <c r="A764" s="64">
        <v>758</v>
      </c>
      <c r="B764" s="24" t="s">
        <v>8</v>
      </c>
      <c r="C764" s="24" t="s">
        <v>1503</v>
      </c>
      <c r="D764" s="24" t="s">
        <v>29</v>
      </c>
      <c r="E764" s="24" t="s">
        <v>146</v>
      </c>
      <c r="F764" s="65" t="str">
        <f>LEFT(C764,1)</f>
        <v>А</v>
      </c>
      <c r="G764" s="65" t="str">
        <f>LEFT(D764,1)</f>
        <v>В</v>
      </c>
      <c r="H764" s="65" t="str">
        <f>LEFT(E764,1)</f>
        <v>В</v>
      </c>
      <c r="I764" s="24">
        <v>764206</v>
      </c>
      <c r="J764" s="66">
        <v>9</v>
      </c>
      <c r="K764" s="24" t="s">
        <v>1504</v>
      </c>
      <c r="L764" s="67" t="s">
        <v>25</v>
      </c>
      <c r="M764" s="68">
        <v>2</v>
      </c>
      <c r="N764" s="68">
        <v>2</v>
      </c>
      <c r="O764" s="68">
        <v>2</v>
      </c>
      <c r="P764" s="68">
        <v>2</v>
      </c>
      <c r="Q764" s="68">
        <v>6</v>
      </c>
      <c r="R764" s="68"/>
      <c r="S764" s="68"/>
      <c r="T764" s="68"/>
      <c r="U764" s="68"/>
      <c r="V764" s="68"/>
      <c r="W764" s="69">
        <f>SUM(M764:V764)</f>
        <v>14</v>
      </c>
      <c r="X764" s="70">
        <v>50</v>
      </c>
      <c r="Y764" s="71">
        <f>W764/X764</f>
        <v>0.28000000000000003</v>
      </c>
      <c r="Z764" s="64" t="str">
        <f>IF(W764&gt;75%*X764,"Победитель",IF(W764&gt;50%*X764,"Призёр","Участник"))</f>
        <v>Участник</v>
      </c>
    </row>
    <row r="765" spans="1:26" x14ac:dyDescent="0.35">
      <c r="A765" s="64">
        <v>759</v>
      </c>
      <c r="B765" s="24" t="s">
        <v>8</v>
      </c>
      <c r="C765" s="24" t="s">
        <v>1505</v>
      </c>
      <c r="D765" s="24" t="s">
        <v>306</v>
      </c>
      <c r="E765" s="24" t="s">
        <v>45</v>
      </c>
      <c r="F765" s="65" t="str">
        <f>LEFT(C765,1)</f>
        <v>К</v>
      </c>
      <c r="G765" s="65" t="str">
        <f>LEFT(D765,1)</f>
        <v>А</v>
      </c>
      <c r="H765" s="65" t="str">
        <f>LEFT(E765,1)</f>
        <v>К</v>
      </c>
      <c r="I765" s="24">
        <v>764206</v>
      </c>
      <c r="J765" s="66">
        <v>9</v>
      </c>
      <c r="K765" s="24" t="s">
        <v>1506</v>
      </c>
      <c r="L765" s="67" t="s">
        <v>25</v>
      </c>
      <c r="M765" s="68">
        <v>3</v>
      </c>
      <c r="N765" s="68">
        <v>3</v>
      </c>
      <c r="O765" s="68">
        <v>2</v>
      </c>
      <c r="P765" s="68">
        <v>2</v>
      </c>
      <c r="Q765" s="68">
        <v>4</v>
      </c>
      <c r="R765" s="68"/>
      <c r="S765" s="68"/>
      <c r="T765" s="68"/>
      <c r="U765" s="68"/>
      <c r="V765" s="68"/>
      <c r="W765" s="69">
        <f>SUM(M765:V765)</f>
        <v>14</v>
      </c>
      <c r="X765" s="70">
        <v>50</v>
      </c>
      <c r="Y765" s="71">
        <f>W765/X765</f>
        <v>0.28000000000000003</v>
      </c>
      <c r="Z765" s="64" t="str">
        <f>IF(W765&gt;75%*X765,"Победитель",IF(W765&gt;50%*X765,"Призёр","Участник"))</f>
        <v>Участник</v>
      </c>
    </row>
    <row r="766" spans="1:26" x14ac:dyDescent="0.35">
      <c r="A766" s="64">
        <v>760</v>
      </c>
      <c r="B766" s="24" t="s">
        <v>8</v>
      </c>
      <c r="C766" s="24" t="s">
        <v>1551</v>
      </c>
      <c r="D766" s="24" t="s">
        <v>1552</v>
      </c>
      <c r="E766" s="24" t="s">
        <v>219</v>
      </c>
      <c r="F766" s="65" t="str">
        <f>LEFT(C766,1)</f>
        <v>Е</v>
      </c>
      <c r="G766" s="65" t="str">
        <f>LEFT(D766,1)</f>
        <v>И</v>
      </c>
      <c r="H766" s="65" t="str">
        <f>LEFT(E766,1)</f>
        <v>Е</v>
      </c>
      <c r="I766" s="24">
        <v>761301</v>
      </c>
      <c r="J766" s="66">
        <v>9</v>
      </c>
      <c r="K766" s="24" t="s">
        <v>831</v>
      </c>
      <c r="L766" s="67" t="s">
        <v>25</v>
      </c>
      <c r="M766" s="68">
        <v>3</v>
      </c>
      <c r="N766" s="68">
        <v>2</v>
      </c>
      <c r="O766" s="68">
        <v>3</v>
      </c>
      <c r="P766" s="68">
        <v>1</v>
      </c>
      <c r="Q766" s="68">
        <v>0</v>
      </c>
      <c r="R766" s="68">
        <v>0</v>
      </c>
      <c r="S766" s="68">
        <v>0</v>
      </c>
      <c r="T766" s="68">
        <v>1</v>
      </c>
      <c r="U766" s="68">
        <v>0</v>
      </c>
      <c r="V766" s="68">
        <v>4</v>
      </c>
      <c r="W766" s="69">
        <f>SUM(M766:V766)</f>
        <v>14</v>
      </c>
      <c r="X766" s="70">
        <v>50</v>
      </c>
      <c r="Y766" s="71">
        <f>W766/X766</f>
        <v>0.28000000000000003</v>
      </c>
      <c r="Z766" s="64" t="str">
        <f>IF(W766&gt;75%*X766,"Победитель",IF(W766&gt;50%*X766,"Призёр","Участник"))</f>
        <v>Участник</v>
      </c>
    </row>
    <row r="767" spans="1:26" x14ac:dyDescent="0.35">
      <c r="A767" s="64">
        <v>761</v>
      </c>
      <c r="B767" s="24" t="s">
        <v>8</v>
      </c>
      <c r="C767" s="24" t="s">
        <v>1553</v>
      </c>
      <c r="D767" s="24" t="s">
        <v>91</v>
      </c>
      <c r="E767" s="24" t="s">
        <v>288</v>
      </c>
      <c r="F767" s="65" t="str">
        <f>LEFT(C767,1)</f>
        <v>К</v>
      </c>
      <c r="G767" s="65" t="str">
        <f>LEFT(D767,1)</f>
        <v>М</v>
      </c>
      <c r="H767" s="65" t="str">
        <f>LEFT(E767,1)</f>
        <v>А</v>
      </c>
      <c r="I767" s="24">
        <v>761301</v>
      </c>
      <c r="J767" s="66">
        <v>9</v>
      </c>
      <c r="K767" s="24" t="s">
        <v>1554</v>
      </c>
      <c r="L767" s="67" t="s">
        <v>25</v>
      </c>
      <c r="M767" s="68">
        <v>4</v>
      </c>
      <c r="N767" s="68">
        <v>0</v>
      </c>
      <c r="O767" s="68">
        <v>1</v>
      </c>
      <c r="P767" s="68">
        <v>0</v>
      </c>
      <c r="Q767" s="68">
        <v>0</v>
      </c>
      <c r="R767" s="68">
        <v>0</v>
      </c>
      <c r="S767" s="68">
        <v>2</v>
      </c>
      <c r="T767" s="68">
        <v>1</v>
      </c>
      <c r="U767" s="68">
        <v>2</v>
      </c>
      <c r="V767" s="68">
        <v>4</v>
      </c>
      <c r="W767" s="69">
        <f>SUM(M767:V767)</f>
        <v>14</v>
      </c>
      <c r="X767" s="70">
        <v>50</v>
      </c>
      <c r="Y767" s="71">
        <f>W767/X767</f>
        <v>0.28000000000000003</v>
      </c>
      <c r="Z767" s="64" t="str">
        <f>IF(W767&gt;75%*X767,"Победитель",IF(W767&gt;50%*X767,"Призёр","Участник"))</f>
        <v>Участник</v>
      </c>
    </row>
    <row r="768" spans="1:26" x14ac:dyDescent="0.35">
      <c r="A768" s="64">
        <v>762</v>
      </c>
      <c r="B768" s="24" t="s">
        <v>8</v>
      </c>
      <c r="C768" s="24" t="s">
        <v>1555</v>
      </c>
      <c r="D768" s="24" t="s">
        <v>91</v>
      </c>
      <c r="E768" s="24" t="s">
        <v>219</v>
      </c>
      <c r="F768" s="65" t="str">
        <f>LEFT(C768,1)</f>
        <v>М</v>
      </c>
      <c r="G768" s="65" t="str">
        <f>LEFT(D768,1)</f>
        <v>М</v>
      </c>
      <c r="H768" s="65" t="str">
        <f>LEFT(E768,1)</f>
        <v>Е</v>
      </c>
      <c r="I768" s="24">
        <v>761301</v>
      </c>
      <c r="J768" s="66">
        <v>9</v>
      </c>
      <c r="K768" s="24" t="s">
        <v>1556</v>
      </c>
      <c r="L768" s="67" t="s">
        <v>25</v>
      </c>
      <c r="M768" s="68">
        <v>3</v>
      </c>
      <c r="N768" s="68">
        <v>4</v>
      </c>
      <c r="O768" s="68">
        <v>1</v>
      </c>
      <c r="P768" s="68">
        <v>1</v>
      </c>
      <c r="Q768" s="68">
        <v>0</v>
      </c>
      <c r="R768" s="68">
        <v>0</v>
      </c>
      <c r="S768" s="68">
        <v>0</v>
      </c>
      <c r="T768" s="68">
        <v>0</v>
      </c>
      <c r="U768" s="68">
        <v>2</v>
      </c>
      <c r="V768" s="68">
        <v>3</v>
      </c>
      <c r="W768" s="69">
        <f>SUM(M768:V768)</f>
        <v>14</v>
      </c>
      <c r="X768" s="70">
        <v>50</v>
      </c>
      <c r="Y768" s="71">
        <f>W768/X768</f>
        <v>0.28000000000000003</v>
      </c>
      <c r="Z768" s="64" t="str">
        <f>IF(W768&gt;75%*X768,"Победитель",IF(W768&gt;50%*X768,"Призёр","Участник"))</f>
        <v>Участник</v>
      </c>
    </row>
    <row r="769" spans="1:26" x14ac:dyDescent="0.35">
      <c r="A769" s="64">
        <v>763</v>
      </c>
      <c r="B769" s="24" t="s">
        <v>8</v>
      </c>
      <c r="C769" s="24" t="s">
        <v>899</v>
      </c>
      <c r="D769" s="24" t="s">
        <v>66</v>
      </c>
      <c r="E769" s="24" t="s">
        <v>344</v>
      </c>
      <c r="F769" s="65" t="str">
        <f>LEFT(C769,1)</f>
        <v>К</v>
      </c>
      <c r="G769" s="65" t="str">
        <f>LEFT(D769,1)</f>
        <v>О</v>
      </c>
      <c r="H769" s="65" t="str">
        <f>LEFT(E769,1)</f>
        <v>В</v>
      </c>
      <c r="I769" s="24">
        <v>763118</v>
      </c>
      <c r="J769" s="66">
        <v>9</v>
      </c>
      <c r="K769" s="24" t="s">
        <v>831</v>
      </c>
      <c r="L769" s="67" t="s">
        <v>25</v>
      </c>
      <c r="M769" s="68">
        <v>5</v>
      </c>
      <c r="N769" s="68">
        <v>4</v>
      </c>
      <c r="O769" s="68">
        <v>0</v>
      </c>
      <c r="P769" s="68">
        <v>1</v>
      </c>
      <c r="Q769" s="68">
        <v>3</v>
      </c>
      <c r="R769" s="68"/>
      <c r="S769" s="68"/>
      <c r="T769" s="68"/>
      <c r="U769" s="68"/>
      <c r="V769" s="68"/>
      <c r="W769" s="69">
        <f>SUM(M769:V769)</f>
        <v>13</v>
      </c>
      <c r="X769" s="70">
        <v>50</v>
      </c>
      <c r="Y769" s="71">
        <f>W769/X769</f>
        <v>0.26</v>
      </c>
      <c r="Z769" s="64" t="str">
        <f>IF(W769&gt;75%*X769,"Победитель",IF(W769&gt;50%*X769,"Призёр","Участник"))</f>
        <v>Участник</v>
      </c>
    </row>
    <row r="770" spans="1:26" x14ac:dyDescent="0.35">
      <c r="A770" s="64">
        <v>764</v>
      </c>
      <c r="B770" s="24" t="s">
        <v>8</v>
      </c>
      <c r="C770" s="24" t="s">
        <v>965</v>
      </c>
      <c r="D770" s="24" t="s">
        <v>641</v>
      </c>
      <c r="E770" s="24" t="s">
        <v>41</v>
      </c>
      <c r="F770" s="65" t="str">
        <f>LEFT(C770,1)</f>
        <v>Д</v>
      </c>
      <c r="G770" s="65" t="str">
        <f>LEFT(D770,1)</f>
        <v>П</v>
      </c>
      <c r="H770" s="65" t="str">
        <f>LEFT(E770,1)</f>
        <v>А</v>
      </c>
      <c r="I770" s="24">
        <v>764202</v>
      </c>
      <c r="J770" s="66">
        <v>9</v>
      </c>
      <c r="K770" s="24" t="s">
        <v>836</v>
      </c>
      <c r="L770" s="67" t="s">
        <v>25</v>
      </c>
      <c r="M770" s="68">
        <v>2</v>
      </c>
      <c r="N770" s="68">
        <v>4</v>
      </c>
      <c r="O770" s="68">
        <v>3</v>
      </c>
      <c r="P770" s="68">
        <v>1</v>
      </c>
      <c r="Q770" s="68">
        <v>0</v>
      </c>
      <c r="R770" s="68">
        <v>0</v>
      </c>
      <c r="S770" s="68">
        <v>0</v>
      </c>
      <c r="T770" s="68">
        <v>1</v>
      </c>
      <c r="U770" s="68">
        <v>1</v>
      </c>
      <c r="V770" s="68">
        <v>1</v>
      </c>
      <c r="W770" s="69">
        <f>SUM(M770:V770)</f>
        <v>13</v>
      </c>
      <c r="X770" s="70">
        <v>50</v>
      </c>
      <c r="Y770" s="71">
        <f>W770/X770</f>
        <v>0.26</v>
      </c>
      <c r="Z770" s="64" t="str">
        <f>IF(W770&gt;75%*X770,"Победитель",IF(W770&gt;50%*X770,"Призёр","Участник"))</f>
        <v>Участник</v>
      </c>
    </row>
    <row r="771" spans="1:26" x14ac:dyDescent="0.35">
      <c r="A771" s="64">
        <v>765</v>
      </c>
      <c r="B771" s="24" t="s">
        <v>8</v>
      </c>
      <c r="C771" s="24" t="s">
        <v>971</v>
      </c>
      <c r="D771" s="24" t="s">
        <v>29</v>
      </c>
      <c r="E771" s="24" t="s">
        <v>288</v>
      </c>
      <c r="F771" s="65" t="str">
        <f>LEFT(C771,1)</f>
        <v>Р</v>
      </c>
      <c r="G771" s="65" t="str">
        <f>LEFT(D771,1)</f>
        <v>В</v>
      </c>
      <c r="H771" s="65" t="str">
        <f>LEFT(E771,1)</f>
        <v>А</v>
      </c>
      <c r="I771" s="24">
        <v>764202</v>
      </c>
      <c r="J771" s="66">
        <v>9</v>
      </c>
      <c r="K771" s="24" t="s">
        <v>840</v>
      </c>
      <c r="L771" s="67" t="s">
        <v>25</v>
      </c>
      <c r="M771" s="68">
        <v>2</v>
      </c>
      <c r="N771" s="68">
        <v>2</v>
      </c>
      <c r="O771" s="68">
        <v>3</v>
      </c>
      <c r="P771" s="68">
        <v>0</v>
      </c>
      <c r="Q771" s="68">
        <v>0</v>
      </c>
      <c r="R771" s="68">
        <v>0</v>
      </c>
      <c r="S771" s="68">
        <v>3</v>
      </c>
      <c r="T771" s="68">
        <v>1.5</v>
      </c>
      <c r="U771" s="68">
        <v>0.5</v>
      </c>
      <c r="V771" s="68">
        <v>1</v>
      </c>
      <c r="W771" s="69">
        <f>SUM(M771:V771)</f>
        <v>13</v>
      </c>
      <c r="X771" s="70">
        <v>50</v>
      </c>
      <c r="Y771" s="71">
        <f>W771/X771</f>
        <v>0.26</v>
      </c>
      <c r="Z771" s="64" t="str">
        <f>IF(W771&gt;75%*X771,"Победитель",IF(W771&gt;50%*X771,"Призёр","Участник"))</f>
        <v>Участник</v>
      </c>
    </row>
    <row r="772" spans="1:26" x14ac:dyDescent="0.35">
      <c r="A772" s="64">
        <v>766</v>
      </c>
      <c r="B772" s="24" t="s">
        <v>35</v>
      </c>
      <c r="C772" s="24" t="s">
        <v>511</v>
      </c>
      <c r="D772" s="24" t="s">
        <v>85</v>
      </c>
      <c r="E772" s="24" t="s">
        <v>295</v>
      </c>
      <c r="F772" s="65" t="str">
        <f>LEFT(C772,1)</f>
        <v>М</v>
      </c>
      <c r="G772" s="65" t="str">
        <f>LEFT(D772,1)</f>
        <v>И</v>
      </c>
      <c r="H772" s="65" t="str">
        <f>LEFT(E772,1)</f>
        <v>В</v>
      </c>
      <c r="I772" s="24">
        <v>764206</v>
      </c>
      <c r="J772" s="66">
        <v>9</v>
      </c>
      <c r="K772" s="24" t="s">
        <v>1500</v>
      </c>
      <c r="L772" s="67" t="s">
        <v>25</v>
      </c>
      <c r="M772" s="68">
        <v>3</v>
      </c>
      <c r="N772" s="68">
        <v>2</v>
      </c>
      <c r="O772" s="68">
        <v>2</v>
      </c>
      <c r="P772" s="68">
        <v>2</v>
      </c>
      <c r="Q772" s="68">
        <v>4</v>
      </c>
      <c r="R772" s="68"/>
      <c r="S772" s="68"/>
      <c r="T772" s="68"/>
      <c r="U772" s="68"/>
      <c r="V772" s="68"/>
      <c r="W772" s="69">
        <f>SUM(M772:V772)</f>
        <v>13</v>
      </c>
      <c r="X772" s="70">
        <v>50</v>
      </c>
      <c r="Y772" s="71">
        <f>W772/X772</f>
        <v>0.26</v>
      </c>
      <c r="Z772" s="64" t="str">
        <f>IF(W772&gt;75%*X772,"Победитель",IF(W772&gt;50%*X772,"Призёр","Участник"))</f>
        <v>Участник</v>
      </c>
    </row>
    <row r="773" spans="1:26" x14ac:dyDescent="0.35">
      <c r="A773" s="64">
        <v>767</v>
      </c>
      <c r="B773" s="24" t="s">
        <v>35</v>
      </c>
      <c r="C773" s="24" t="s">
        <v>1472</v>
      </c>
      <c r="D773" s="24" t="s">
        <v>1105</v>
      </c>
      <c r="E773" s="24" t="s">
        <v>298</v>
      </c>
      <c r="F773" s="65" t="s">
        <v>181</v>
      </c>
      <c r="G773" s="65" t="s">
        <v>177</v>
      </c>
      <c r="H773" s="65" t="s">
        <v>187</v>
      </c>
      <c r="I773" s="24">
        <v>764203</v>
      </c>
      <c r="J773" s="66">
        <v>9</v>
      </c>
      <c r="K773" s="24" t="s">
        <v>836</v>
      </c>
      <c r="L773" s="67" t="s">
        <v>25</v>
      </c>
      <c r="M773" s="68">
        <v>3</v>
      </c>
      <c r="N773" s="68">
        <v>4</v>
      </c>
      <c r="O773" s="68">
        <v>0</v>
      </c>
      <c r="P773" s="68">
        <v>4</v>
      </c>
      <c r="Q773" s="68">
        <v>0</v>
      </c>
      <c r="R773" s="68">
        <v>0</v>
      </c>
      <c r="S773" s="68">
        <v>1</v>
      </c>
      <c r="T773" s="68">
        <v>1</v>
      </c>
      <c r="U773" s="68">
        <v>0</v>
      </c>
      <c r="V773" s="68">
        <v>0</v>
      </c>
      <c r="W773" s="69">
        <f>SUM(M773:V773)</f>
        <v>13</v>
      </c>
      <c r="X773" s="70">
        <v>50</v>
      </c>
      <c r="Y773" s="71">
        <f>W773/X773</f>
        <v>0.26</v>
      </c>
      <c r="Z773" s="64" t="str">
        <f>IF(W773&gt;75%*X773,"Победитель",IF(W773&gt;50%*X773,"Призёр","Участник"))</f>
        <v>Участник</v>
      </c>
    </row>
    <row r="774" spans="1:26" x14ac:dyDescent="0.35">
      <c r="A774" s="64">
        <v>768</v>
      </c>
      <c r="B774" s="24" t="s">
        <v>8</v>
      </c>
      <c r="C774" s="24" t="s">
        <v>822</v>
      </c>
      <c r="D774" s="24" t="s">
        <v>641</v>
      </c>
      <c r="E774" s="24" t="s">
        <v>30</v>
      </c>
      <c r="F774" s="65" t="str">
        <f>LEFT(C774,1)</f>
        <v>С</v>
      </c>
      <c r="G774" s="65" t="str">
        <f>LEFT(D774,1)</f>
        <v>П</v>
      </c>
      <c r="H774" s="65" t="str">
        <f>LEFT(E774,1)</f>
        <v>С</v>
      </c>
      <c r="I774" s="24">
        <v>764207</v>
      </c>
      <c r="J774" s="66">
        <v>9</v>
      </c>
      <c r="K774" s="24" t="s">
        <v>823</v>
      </c>
      <c r="L774" s="67" t="s">
        <v>25</v>
      </c>
      <c r="M774" s="68">
        <v>3</v>
      </c>
      <c r="N774" s="68">
        <v>3</v>
      </c>
      <c r="O774" s="68">
        <v>2</v>
      </c>
      <c r="P774" s="68">
        <v>1</v>
      </c>
      <c r="Q774" s="68">
        <v>0</v>
      </c>
      <c r="R774" s="68">
        <v>0</v>
      </c>
      <c r="S774" s="68">
        <v>0</v>
      </c>
      <c r="T774" s="68">
        <v>1.5</v>
      </c>
      <c r="U774" s="68">
        <v>0</v>
      </c>
      <c r="V774" s="68">
        <v>2</v>
      </c>
      <c r="W774" s="69">
        <f>SUM(M774:V774)</f>
        <v>12.5</v>
      </c>
      <c r="X774" s="70">
        <v>50</v>
      </c>
      <c r="Y774" s="71">
        <f>W774/X774</f>
        <v>0.25</v>
      </c>
      <c r="Z774" s="64" t="str">
        <f>IF(W774&gt;75%*X774,"Победитель",IF(W774&gt;50%*X774,"Призёр","Участник"))</f>
        <v>Участник</v>
      </c>
    </row>
    <row r="775" spans="1:26" x14ac:dyDescent="0.35">
      <c r="A775" s="64">
        <v>769</v>
      </c>
      <c r="B775" s="24" t="s">
        <v>35</v>
      </c>
      <c r="C775" s="24" t="s">
        <v>552</v>
      </c>
      <c r="D775" s="24" t="s">
        <v>553</v>
      </c>
      <c r="E775" s="24" t="s">
        <v>59</v>
      </c>
      <c r="F775" s="65" t="str">
        <f>LEFT(C775,1)</f>
        <v>К</v>
      </c>
      <c r="G775" s="65" t="str">
        <f>LEFT(D775,1)</f>
        <v>Т</v>
      </c>
      <c r="H775" s="65" t="str">
        <f>LEFT(E775,1)</f>
        <v>М</v>
      </c>
      <c r="I775" s="24">
        <v>764204</v>
      </c>
      <c r="J775" s="66">
        <v>9</v>
      </c>
      <c r="K775" s="24" t="s">
        <v>554</v>
      </c>
      <c r="L775" s="67" t="s">
        <v>25</v>
      </c>
      <c r="M775" s="68">
        <v>3</v>
      </c>
      <c r="N775" s="68">
        <v>3</v>
      </c>
      <c r="O775" s="68">
        <v>2</v>
      </c>
      <c r="P775" s="68">
        <v>1</v>
      </c>
      <c r="Q775" s="68">
        <v>0</v>
      </c>
      <c r="R775" s="68">
        <v>0</v>
      </c>
      <c r="S775" s="68">
        <v>2</v>
      </c>
      <c r="T775" s="68">
        <v>0</v>
      </c>
      <c r="U775" s="68">
        <v>0</v>
      </c>
      <c r="V775" s="68">
        <v>1</v>
      </c>
      <c r="W775" s="69">
        <f>SUM(M775:V775)</f>
        <v>12</v>
      </c>
      <c r="X775" s="70">
        <v>50</v>
      </c>
      <c r="Y775" s="71">
        <f>W775/X775</f>
        <v>0.24</v>
      </c>
      <c r="Z775" s="64" t="str">
        <f>IF(W775&gt;75%*X775,"Победитель",IF(W775&gt;50%*X775,"Призёр","Участник"))</f>
        <v>Участник</v>
      </c>
    </row>
    <row r="776" spans="1:26" x14ac:dyDescent="0.35">
      <c r="A776" s="64">
        <v>770</v>
      </c>
      <c r="B776" s="24" t="s">
        <v>35</v>
      </c>
      <c r="C776" s="24" t="s">
        <v>826</v>
      </c>
      <c r="D776" s="24" t="s">
        <v>99</v>
      </c>
      <c r="E776" s="24" t="s">
        <v>73</v>
      </c>
      <c r="F776" s="65" t="str">
        <f>LEFT(C776,1)</f>
        <v>Ф</v>
      </c>
      <c r="G776" s="65" t="str">
        <f>LEFT(D776,1)</f>
        <v>А</v>
      </c>
      <c r="H776" s="65" t="str">
        <f>LEFT(E776,1)</f>
        <v>А</v>
      </c>
      <c r="I776" s="24">
        <v>764207</v>
      </c>
      <c r="J776" s="66">
        <v>9</v>
      </c>
      <c r="K776" s="24" t="s">
        <v>827</v>
      </c>
      <c r="L776" s="67" t="s">
        <v>25</v>
      </c>
      <c r="M776" s="68">
        <v>4</v>
      </c>
      <c r="N776" s="68">
        <v>2</v>
      </c>
      <c r="O776" s="68">
        <v>1</v>
      </c>
      <c r="P776" s="68">
        <v>2</v>
      </c>
      <c r="Q776" s="68">
        <v>0</v>
      </c>
      <c r="R776" s="68">
        <v>0</v>
      </c>
      <c r="S776" s="68">
        <v>0</v>
      </c>
      <c r="T776" s="68">
        <v>1</v>
      </c>
      <c r="U776" s="68">
        <v>2</v>
      </c>
      <c r="V776" s="68">
        <v>0</v>
      </c>
      <c r="W776" s="69">
        <f>SUM(M776:V776)</f>
        <v>12</v>
      </c>
      <c r="X776" s="70">
        <v>50</v>
      </c>
      <c r="Y776" s="71">
        <f>W776/X776</f>
        <v>0.24</v>
      </c>
      <c r="Z776" s="64" t="str">
        <f>IF(W776&gt;75%*X776,"Победитель",IF(W776&gt;50%*X776,"Призёр","Участник"))</f>
        <v>Участник</v>
      </c>
    </row>
    <row r="777" spans="1:26" x14ac:dyDescent="0.35">
      <c r="A777" s="64">
        <v>771</v>
      </c>
      <c r="B777" s="24" t="s">
        <v>8</v>
      </c>
      <c r="C777" s="24" t="s">
        <v>837</v>
      </c>
      <c r="D777" s="24" t="s">
        <v>29</v>
      </c>
      <c r="E777" s="24" t="s">
        <v>514</v>
      </c>
      <c r="F777" s="65" t="str">
        <f>LEFT(C777,1)</f>
        <v>К</v>
      </c>
      <c r="G777" s="65" t="str">
        <f>LEFT(D777,1)</f>
        <v>В</v>
      </c>
      <c r="H777" s="65" t="str">
        <f>LEFT(E777,1)</f>
        <v>Д</v>
      </c>
      <c r="I777" s="24">
        <v>764207</v>
      </c>
      <c r="J777" s="66">
        <v>9</v>
      </c>
      <c r="K777" s="24" t="s">
        <v>838</v>
      </c>
      <c r="L777" s="67" t="s">
        <v>25</v>
      </c>
      <c r="M777" s="68">
        <v>3</v>
      </c>
      <c r="N777" s="68">
        <v>3</v>
      </c>
      <c r="O777" s="68">
        <v>3</v>
      </c>
      <c r="P777" s="68">
        <v>2</v>
      </c>
      <c r="Q777" s="68">
        <v>0</v>
      </c>
      <c r="R777" s="68">
        <v>0</v>
      </c>
      <c r="S777" s="68">
        <v>0</v>
      </c>
      <c r="T777" s="68">
        <v>0</v>
      </c>
      <c r="U777" s="68">
        <v>0</v>
      </c>
      <c r="V777" s="68">
        <v>1</v>
      </c>
      <c r="W777" s="69">
        <f>SUM(M777:V777)</f>
        <v>12</v>
      </c>
      <c r="X777" s="70">
        <v>50</v>
      </c>
      <c r="Y777" s="71">
        <f>W777/X777</f>
        <v>0.24</v>
      </c>
      <c r="Z777" s="64" t="str">
        <f>IF(W777&gt;75%*X777,"Победитель",IF(W777&gt;50%*X777,"Призёр","Участник"))</f>
        <v>Участник</v>
      </c>
    </row>
    <row r="778" spans="1:26" x14ac:dyDescent="0.35">
      <c r="A778" s="64">
        <v>772</v>
      </c>
      <c r="B778" s="24" t="s">
        <v>8</v>
      </c>
      <c r="C778" s="24" t="s">
        <v>1206</v>
      </c>
      <c r="D778" s="24" t="s">
        <v>306</v>
      </c>
      <c r="E778" s="24" t="s">
        <v>41</v>
      </c>
      <c r="F778" s="65" t="str">
        <f>LEFT(C778,1)</f>
        <v>В</v>
      </c>
      <c r="G778" s="65" t="str">
        <f>LEFT(D778,1)</f>
        <v>А</v>
      </c>
      <c r="H778" s="65" t="str">
        <f>LEFT(E778,1)</f>
        <v>А</v>
      </c>
      <c r="I778" s="24">
        <v>764201</v>
      </c>
      <c r="J778" s="66">
        <v>9</v>
      </c>
      <c r="K778" s="24" t="s">
        <v>970</v>
      </c>
      <c r="L778" s="67" t="s">
        <v>25</v>
      </c>
      <c r="M778" s="68">
        <v>3</v>
      </c>
      <c r="N778" s="68">
        <v>2</v>
      </c>
      <c r="O778" s="68">
        <v>1</v>
      </c>
      <c r="P778" s="68">
        <v>3</v>
      </c>
      <c r="Q778" s="68">
        <v>0</v>
      </c>
      <c r="R778" s="68">
        <v>0</v>
      </c>
      <c r="S778" s="68">
        <v>0</v>
      </c>
      <c r="T778" s="68">
        <v>1</v>
      </c>
      <c r="U778" s="68">
        <v>2</v>
      </c>
      <c r="V778" s="68">
        <v>0</v>
      </c>
      <c r="W778" s="69">
        <f>SUM(M778:V778)</f>
        <v>12</v>
      </c>
      <c r="X778" s="70">
        <v>50</v>
      </c>
      <c r="Y778" s="71">
        <f>W778/X778</f>
        <v>0.24</v>
      </c>
      <c r="Z778" s="64" t="str">
        <f>IF(W778&gt;75%*X778,"Победитель",IF(W778&gt;50%*X778,"Призёр","Участник"))</f>
        <v>Участник</v>
      </c>
    </row>
    <row r="779" spans="1:26" x14ac:dyDescent="0.35">
      <c r="A779" s="64">
        <v>773</v>
      </c>
      <c r="B779" s="24" t="s">
        <v>8</v>
      </c>
      <c r="C779" s="24" t="s">
        <v>1209</v>
      </c>
      <c r="D779" s="24" t="s">
        <v>957</v>
      </c>
      <c r="E779" s="24" t="s">
        <v>146</v>
      </c>
      <c r="F779" s="65" t="str">
        <f>LEFT(C779,1)</f>
        <v>И</v>
      </c>
      <c r="G779" s="65" t="str">
        <f>LEFT(D779,1)</f>
        <v>С</v>
      </c>
      <c r="H779" s="65" t="str">
        <f>LEFT(E779,1)</f>
        <v>В</v>
      </c>
      <c r="I779" s="24">
        <v>764201</v>
      </c>
      <c r="J779" s="66">
        <v>9</v>
      </c>
      <c r="K779" s="24" t="s">
        <v>840</v>
      </c>
      <c r="L779" s="67" t="s">
        <v>25</v>
      </c>
      <c r="M779" s="68">
        <v>3</v>
      </c>
      <c r="N779" s="68">
        <v>2</v>
      </c>
      <c r="O779" s="68">
        <v>1</v>
      </c>
      <c r="P779" s="68">
        <v>2</v>
      </c>
      <c r="Q779" s="68">
        <v>0</v>
      </c>
      <c r="R779" s="68">
        <v>0</v>
      </c>
      <c r="S779" s="68">
        <v>0</v>
      </c>
      <c r="T779" s="68">
        <v>0</v>
      </c>
      <c r="U779" s="68">
        <v>0</v>
      </c>
      <c r="V779" s="68">
        <v>4</v>
      </c>
      <c r="W779" s="69">
        <f>SUM(M779:V779)</f>
        <v>12</v>
      </c>
      <c r="X779" s="70">
        <v>50</v>
      </c>
      <c r="Y779" s="71">
        <f>W779/X779</f>
        <v>0.24</v>
      </c>
      <c r="Z779" s="64" t="str">
        <f>IF(W779&gt;75%*X779,"Победитель",IF(W779&gt;50%*X779,"Призёр","Участник"))</f>
        <v>Участник</v>
      </c>
    </row>
    <row r="780" spans="1:26" x14ac:dyDescent="0.35">
      <c r="A780" s="64">
        <v>774</v>
      </c>
      <c r="B780" s="24" t="s">
        <v>35</v>
      </c>
      <c r="C780" s="24" t="s">
        <v>1216</v>
      </c>
      <c r="D780" s="24" t="s">
        <v>1217</v>
      </c>
      <c r="E780" s="24" t="s">
        <v>169</v>
      </c>
      <c r="F780" s="65" t="str">
        <f>LEFT(C780,1)</f>
        <v>М</v>
      </c>
      <c r="G780" s="65" t="str">
        <f>LEFT(D780,1)</f>
        <v>М</v>
      </c>
      <c r="H780" s="65" t="str">
        <f>LEFT(E780,1)</f>
        <v>С</v>
      </c>
      <c r="I780" s="24">
        <v>764201</v>
      </c>
      <c r="J780" s="66">
        <v>9</v>
      </c>
      <c r="K780" s="24" t="s">
        <v>840</v>
      </c>
      <c r="L780" s="67" t="s">
        <v>25</v>
      </c>
      <c r="M780" s="68">
        <v>3</v>
      </c>
      <c r="N780" s="68">
        <v>2</v>
      </c>
      <c r="O780" s="68">
        <v>1</v>
      </c>
      <c r="P780" s="68">
        <v>2</v>
      </c>
      <c r="Q780" s="68">
        <v>0</v>
      </c>
      <c r="R780" s="68">
        <v>0</v>
      </c>
      <c r="S780" s="68">
        <v>0</v>
      </c>
      <c r="T780" s="68">
        <v>0</v>
      </c>
      <c r="U780" s="68">
        <v>0</v>
      </c>
      <c r="V780" s="68">
        <v>4</v>
      </c>
      <c r="W780" s="69">
        <f>SUM(M780:V780)</f>
        <v>12</v>
      </c>
      <c r="X780" s="70">
        <v>50</v>
      </c>
      <c r="Y780" s="71">
        <f>W780/X780</f>
        <v>0.24</v>
      </c>
      <c r="Z780" s="64" t="str">
        <f>IF(W780&gt;75%*X780,"Победитель",IF(W780&gt;50%*X780,"Призёр","Участник"))</f>
        <v>Участник</v>
      </c>
    </row>
    <row r="781" spans="1:26" x14ac:dyDescent="0.35">
      <c r="A781" s="64">
        <v>775</v>
      </c>
      <c r="B781" s="24" t="s">
        <v>35</v>
      </c>
      <c r="C781" s="24" t="s">
        <v>1290</v>
      </c>
      <c r="D781" s="24" t="s">
        <v>324</v>
      </c>
      <c r="E781" s="24" t="s">
        <v>298</v>
      </c>
      <c r="F781" s="65" t="str">
        <f>LEFT(C781,1)</f>
        <v>Л</v>
      </c>
      <c r="G781" s="65" t="str">
        <f>LEFT(D781,1)</f>
        <v>Д</v>
      </c>
      <c r="H781" s="65" t="str">
        <f>LEFT(E781,1)</f>
        <v>Е</v>
      </c>
      <c r="I781" s="24">
        <v>764209</v>
      </c>
      <c r="J781" s="66">
        <v>9</v>
      </c>
      <c r="K781" s="24" t="s">
        <v>831</v>
      </c>
      <c r="L781" s="67" t="s">
        <v>25</v>
      </c>
      <c r="M781" s="68">
        <v>3</v>
      </c>
      <c r="N781" s="68">
        <v>5</v>
      </c>
      <c r="O781" s="68">
        <v>3</v>
      </c>
      <c r="P781" s="68">
        <v>1</v>
      </c>
      <c r="Q781" s="68">
        <v>0</v>
      </c>
      <c r="R781" s="68">
        <v>0</v>
      </c>
      <c r="S781" s="68">
        <v>0</v>
      </c>
      <c r="T781" s="68">
        <v>0</v>
      </c>
      <c r="U781" s="68">
        <v>0</v>
      </c>
      <c r="V781" s="68">
        <v>0</v>
      </c>
      <c r="W781" s="69">
        <f>SUM(M781:V781)</f>
        <v>12</v>
      </c>
      <c r="X781" s="70">
        <v>50</v>
      </c>
      <c r="Y781" s="71">
        <f>W781/X781</f>
        <v>0.24</v>
      </c>
      <c r="Z781" s="64" t="str">
        <f>IF(W781&gt;75%*X781,"Победитель",IF(W781&gt;50%*X781,"Призёр","Участник"))</f>
        <v>Участник</v>
      </c>
    </row>
    <row r="782" spans="1:26" x14ac:dyDescent="0.35">
      <c r="A782" s="64">
        <v>776</v>
      </c>
      <c r="B782" s="24" t="s">
        <v>8</v>
      </c>
      <c r="C782" s="24" t="s">
        <v>1488</v>
      </c>
      <c r="D782" s="24" t="s">
        <v>47</v>
      </c>
      <c r="E782" s="24" t="s">
        <v>41</v>
      </c>
      <c r="F782" s="65" t="str">
        <f>LEFT(C782,1)</f>
        <v>Ф</v>
      </c>
      <c r="G782" s="65" t="str">
        <f>LEFT(D782,1)</f>
        <v>А</v>
      </c>
      <c r="H782" s="65" t="str">
        <f>LEFT(E782,1)</f>
        <v>А</v>
      </c>
      <c r="I782" s="24">
        <v>764206</v>
      </c>
      <c r="J782" s="66">
        <v>9</v>
      </c>
      <c r="K782" s="24" t="s">
        <v>1489</v>
      </c>
      <c r="L782" s="67" t="s">
        <v>25</v>
      </c>
      <c r="M782" s="68">
        <v>2</v>
      </c>
      <c r="N782" s="68">
        <v>2</v>
      </c>
      <c r="O782" s="68">
        <v>2</v>
      </c>
      <c r="P782" s="68">
        <v>2</v>
      </c>
      <c r="Q782" s="68">
        <v>4</v>
      </c>
      <c r="R782" s="68"/>
      <c r="S782" s="68"/>
      <c r="T782" s="68"/>
      <c r="U782" s="68"/>
      <c r="V782" s="68"/>
      <c r="W782" s="69">
        <f>SUM(M782:V782)</f>
        <v>12</v>
      </c>
      <c r="X782" s="70">
        <v>50</v>
      </c>
      <c r="Y782" s="71">
        <f>W782/X782</f>
        <v>0.24</v>
      </c>
      <c r="Z782" s="64" t="str">
        <f>IF(W782&gt;75%*X782,"Победитель",IF(W782&gt;50%*X782,"Призёр","Участник"))</f>
        <v>Участник</v>
      </c>
    </row>
    <row r="783" spans="1:26" x14ac:dyDescent="0.35">
      <c r="A783" s="64">
        <v>777</v>
      </c>
      <c r="B783" s="24" t="s">
        <v>8</v>
      </c>
      <c r="C783" s="24" t="s">
        <v>1492</v>
      </c>
      <c r="D783" s="24" t="s">
        <v>316</v>
      </c>
      <c r="E783" s="24" t="s">
        <v>30</v>
      </c>
      <c r="F783" s="65" t="str">
        <f>LEFT(C783,1)</f>
        <v>Ш</v>
      </c>
      <c r="G783" s="65" t="str">
        <f>LEFT(D783,1)</f>
        <v>Т</v>
      </c>
      <c r="H783" s="65" t="str">
        <f>LEFT(E783,1)</f>
        <v>С</v>
      </c>
      <c r="I783" s="24">
        <v>764206</v>
      </c>
      <c r="J783" s="66">
        <v>9</v>
      </c>
      <c r="K783" s="24" t="s">
        <v>1493</v>
      </c>
      <c r="L783" s="67" t="s">
        <v>25</v>
      </c>
      <c r="M783" s="68">
        <v>2</v>
      </c>
      <c r="N783" s="68">
        <v>2</v>
      </c>
      <c r="O783" s="68">
        <v>2</v>
      </c>
      <c r="P783" s="68">
        <v>2</v>
      </c>
      <c r="Q783" s="68">
        <v>4</v>
      </c>
      <c r="R783" s="68"/>
      <c r="S783" s="68"/>
      <c r="T783" s="68"/>
      <c r="U783" s="68"/>
      <c r="V783" s="68"/>
      <c r="W783" s="69">
        <f>SUM(M783:V783)</f>
        <v>12</v>
      </c>
      <c r="X783" s="70">
        <v>50</v>
      </c>
      <c r="Y783" s="71">
        <f>W783/X783</f>
        <v>0.24</v>
      </c>
      <c r="Z783" s="64" t="str">
        <f>IF(W783&gt;75%*X783,"Победитель",IF(W783&gt;50%*X783,"Призёр","Участник"))</f>
        <v>Участник</v>
      </c>
    </row>
    <row r="784" spans="1:26" x14ac:dyDescent="0.35">
      <c r="A784" s="64">
        <v>778</v>
      </c>
      <c r="B784" s="24" t="s">
        <v>8</v>
      </c>
      <c r="C784" s="24" t="s">
        <v>1498</v>
      </c>
      <c r="D784" s="24" t="s">
        <v>641</v>
      </c>
      <c r="E784" s="24" t="s">
        <v>227</v>
      </c>
      <c r="F784" s="65" t="str">
        <f>LEFT(C784,1)</f>
        <v>У</v>
      </c>
      <c r="G784" s="65" t="str">
        <f>LEFT(D784,1)</f>
        <v>П</v>
      </c>
      <c r="H784" s="65" t="str">
        <f>LEFT(E784,1)</f>
        <v>В</v>
      </c>
      <c r="I784" s="24">
        <v>764206</v>
      </c>
      <c r="J784" s="66">
        <v>9</v>
      </c>
      <c r="K784" s="24" t="s">
        <v>1499</v>
      </c>
      <c r="L784" s="67" t="s">
        <v>25</v>
      </c>
      <c r="M784" s="68">
        <v>2</v>
      </c>
      <c r="N784" s="68">
        <v>2</v>
      </c>
      <c r="O784" s="68">
        <v>2</v>
      </c>
      <c r="P784" s="68">
        <v>2</v>
      </c>
      <c r="Q784" s="68">
        <v>4</v>
      </c>
      <c r="R784" s="68"/>
      <c r="S784" s="68"/>
      <c r="T784" s="68"/>
      <c r="U784" s="68"/>
      <c r="V784" s="68"/>
      <c r="W784" s="69">
        <f>SUM(M784:V784)</f>
        <v>12</v>
      </c>
      <c r="X784" s="70">
        <v>50</v>
      </c>
      <c r="Y784" s="71">
        <f>W784/X784</f>
        <v>0.24</v>
      </c>
      <c r="Z784" s="64" t="str">
        <f>IF(W784&gt;75%*X784,"Победитель",IF(W784&gt;50%*X784,"Призёр","Участник"))</f>
        <v>Участник</v>
      </c>
    </row>
    <row r="785" spans="1:26" x14ac:dyDescent="0.35">
      <c r="A785" s="64">
        <v>779</v>
      </c>
      <c r="B785" s="24" t="s">
        <v>8</v>
      </c>
      <c r="C785" s="24" t="s">
        <v>1550</v>
      </c>
      <c r="D785" s="24" t="s">
        <v>51</v>
      </c>
      <c r="E785" s="24" t="s">
        <v>344</v>
      </c>
      <c r="F785" s="65" t="str">
        <f>LEFT(C785,1)</f>
        <v>А</v>
      </c>
      <c r="G785" s="65" t="str">
        <f>LEFT(D785,1)</f>
        <v>Д</v>
      </c>
      <c r="H785" s="65" t="str">
        <f>LEFT(E785,1)</f>
        <v>В</v>
      </c>
      <c r="I785" s="24">
        <v>761301</v>
      </c>
      <c r="J785" s="66">
        <v>9</v>
      </c>
      <c r="K785" s="24" t="s">
        <v>836</v>
      </c>
      <c r="L785" s="67" t="s">
        <v>25</v>
      </c>
      <c r="M785" s="68">
        <v>2</v>
      </c>
      <c r="N785" s="68">
        <v>3</v>
      </c>
      <c r="O785" s="68">
        <v>0</v>
      </c>
      <c r="P785" s="68">
        <v>0</v>
      </c>
      <c r="Q785" s="68">
        <v>0</v>
      </c>
      <c r="R785" s="68">
        <v>0</v>
      </c>
      <c r="S785" s="68">
        <v>4</v>
      </c>
      <c r="T785" s="68">
        <v>1</v>
      </c>
      <c r="U785" s="68">
        <v>2</v>
      </c>
      <c r="V785" s="68">
        <v>0</v>
      </c>
      <c r="W785" s="69">
        <f>SUM(M785:V785)</f>
        <v>12</v>
      </c>
      <c r="X785" s="70">
        <v>50</v>
      </c>
      <c r="Y785" s="71">
        <f>W785/X785</f>
        <v>0.24</v>
      </c>
      <c r="Z785" s="64" t="str">
        <f>IF(W785&gt;75%*X785,"Победитель",IF(W785&gt;50%*X785,"Призёр","Участник"))</f>
        <v>Участник</v>
      </c>
    </row>
    <row r="786" spans="1:26" x14ac:dyDescent="0.35">
      <c r="A786" s="64">
        <v>780</v>
      </c>
      <c r="B786" s="24" t="s">
        <v>35</v>
      </c>
      <c r="C786" s="24" t="s">
        <v>839</v>
      </c>
      <c r="D786" s="24" t="s">
        <v>116</v>
      </c>
      <c r="E786" s="24" t="s">
        <v>149</v>
      </c>
      <c r="F786" s="65" t="str">
        <f>LEFT(C786,1)</f>
        <v>С</v>
      </c>
      <c r="G786" s="65" t="str">
        <f>LEFT(D786,1)</f>
        <v>Н</v>
      </c>
      <c r="H786" s="65" t="str">
        <f>LEFT(E786,1)</f>
        <v>Д</v>
      </c>
      <c r="I786" s="24">
        <v>764207</v>
      </c>
      <c r="J786" s="66">
        <v>9</v>
      </c>
      <c r="K786" s="24" t="s">
        <v>840</v>
      </c>
      <c r="L786" s="67" t="s">
        <v>25</v>
      </c>
      <c r="M786" s="68">
        <v>3</v>
      </c>
      <c r="N786" s="68">
        <v>3</v>
      </c>
      <c r="O786" s="68">
        <v>2</v>
      </c>
      <c r="P786" s="68">
        <v>1</v>
      </c>
      <c r="Q786" s="68">
        <v>0</v>
      </c>
      <c r="R786" s="68">
        <v>0</v>
      </c>
      <c r="S786" s="68">
        <v>0</v>
      </c>
      <c r="T786" s="68">
        <v>2</v>
      </c>
      <c r="U786" s="68">
        <v>0</v>
      </c>
      <c r="V786" s="68">
        <v>0</v>
      </c>
      <c r="W786" s="69">
        <f>SUM(M786:V786)</f>
        <v>11</v>
      </c>
      <c r="X786" s="70">
        <v>50</v>
      </c>
      <c r="Y786" s="71">
        <f>W786/X786</f>
        <v>0.22</v>
      </c>
      <c r="Z786" s="64" t="str">
        <f>IF(W786&gt;75%*X786,"Победитель",IF(W786&gt;50%*X786,"Призёр","Участник"))</f>
        <v>Участник</v>
      </c>
    </row>
    <row r="787" spans="1:26" x14ac:dyDescent="0.35">
      <c r="A787" s="64">
        <v>781</v>
      </c>
      <c r="B787" s="24" t="s">
        <v>8</v>
      </c>
      <c r="C787" s="24" t="s">
        <v>917</v>
      </c>
      <c r="D787" s="24" t="s">
        <v>258</v>
      </c>
      <c r="E787" s="24" t="s">
        <v>288</v>
      </c>
      <c r="F787" s="65" t="str">
        <f>LEFT(C787,1)</f>
        <v>С</v>
      </c>
      <c r="G787" s="65" t="str">
        <f>LEFT(D787,1)</f>
        <v>К</v>
      </c>
      <c r="H787" s="65" t="str">
        <f>LEFT(E787,1)</f>
        <v>А</v>
      </c>
      <c r="I787" s="72">
        <v>763117</v>
      </c>
      <c r="J787" s="66">
        <v>9</v>
      </c>
      <c r="K787" s="24" t="s">
        <v>836</v>
      </c>
      <c r="L787" s="67" t="s">
        <v>25</v>
      </c>
      <c r="M787" s="73">
        <v>2</v>
      </c>
      <c r="N787" s="73">
        <v>1</v>
      </c>
      <c r="O787" s="73">
        <v>3</v>
      </c>
      <c r="P787" s="73">
        <v>1</v>
      </c>
      <c r="Q787" s="73">
        <v>0</v>
      </c>
      <c r="R787" s="73">
        <v>0</v>
      </c>
      <c r="S787" s="73">
        <v>1</v>
      </c>
      <c r="T787" s="73">
        <v>3</v>
      </c>
      <c r="U787" s="73">
        <v>0</v>
      </c>
      <c r="V787" s="73">
        <v>0</v>
      </c>
      <c r="W787" s="69">
        <f>SUM(M787:V787)</f>
        <v>11</v>
      </c>
      <c r="X787" s="70">
        <v>50</v>
      </c>
      <c r="Y787" s="71">
        <f>W787/X787</f>
        <v>0.22</v>
      </c>
      <c r="Z787" s="64" t="str">
        <f>IF(W787&gt;75%*X787,"Победитель",IF(W787&gt;50%*X787,"Призёр","Участник"))</f>
        <v>Участник</v>
      </c>
    </row>
    <row r="788" spans="1:26" x14ac:dyDescent="0.35">
      <c r="A788" s="64">
        <v>782</v>
      </c>
      <c r="B788" s="24" t="s">
        <v>8</v>
      </c>
      <c r="C788" s="24" t="s">
        <v>1045</v>
      </c>
      <c r="D788" s="24" t="s">
        <v>51</v>
      </c>
      <c r="E788" s="24" t="s">
        <v>448</v>
      </c>
      <c r="F788" s="65" t="str">
        <f>LEFT(C788,1)</f>
        <v>З</v>
      </c>
      <c r="G788" s="65" t="str">
        <f>LEFT(D788,1)</f>
        <v>Д</v>
      </c>
      <c r="H788" s="65" t="str">
        <f>LEFT(E788,1)</f>
        <v>В</v>
      </c>
      <c r="I788" s="24">
        <v>763103</v>
      </c>
      <c r="J788" s="66">
        <v>9</v>
      </c>
      <c r="K788" s="24" t="s">
        <v>836</v>
      </c>
      <c r="L788" s="67" t="s">
        <v>25</v>
      </c>
      <c r="M788" s="68">
        <v>6</v>
      </c>
      <c r="N788" s="68">
        <v>4</v>
      </c>
      <c r="O788" s="68">
        <v>0</v>
      </c>
      <c r="P788" s="68">
        <v>1</v>
      </c>
      <c r="Q788" s="68">
        <v>0</v>
      </c>
      <c r="R788" s="68"/>
      <c r="S788" s="68"/>
      <c r="T788" s="68"/>
      <c r="U788" s="68"/>
      <c r="V788" s="68"/>
      <c r="W788" s="69">
        <f>SUM(M788:V788)</f>
        <v>11</v>
      </c>
      <c r="X788" s="70">
        <v>50</v>
      </c>
      <c r="Y788" s="71">
        <f>W788/X788</f>
        <v>0.22</v>
      </c>
      <c r="Z788" s="64" t="str">
        <f>IF(W788&gt;75%*X788,"Победитель",IF(W788&gt;50%*X788,"Призёр","Участник"))</f>
        <v>Участник</v>
      </c>
    </row>
    <row r="789" spans="1:26" x14ac:dyDescent="0.35">
      <c r="A789" s="64">
        <v>783</v>
      </c>
      <c r="B789" s="24" t="s">
        <v>8</v>
      </c>
      <c r="C789" s="24" t="s">
        <v>1315</v>
      </c>
      <c r="D789" s="24" t="s">
        <v>651</v>
      </c>
      <c r="E789" s="24" t="s">
        <v>219</v>
      </c>
      <c r="F789" s="65" t="str">
        <f>LEFT(C789,1)</f>
        <v>А</v>
      </c>
      <c r="G789" s="65" t="str">
        <f>LEFT(D789,1)</f>
        <v>Н</v>
      </c>
      <c r="H789" s="65" t="str">
        <f>LEFT(E789,1)</f>
        <v>Е</v>
      </c>
      <c r="I789" s="24">
        <v>763106</v>
      </c>
      <c r="J789" s="66">
        <v>9</v>
      </c>
      <c r="K789" s="24" t="s">
        <v>1122</v>
      </c>
      <c r="L789" s="67" t="s">
        <v>25</v>
      </c>
      <c r="M789" s="68">
        <v>3</v>
      </c>
      <c r="N789" s="68">
        <v>5</v>
      </c>
      <c r="O789" s="68">
        <v>2</v>
      </c>
      <c r="P789" s="68">
        <v>1</v>
      </c>
      <c r="Q789" s="68">
        <v>0</v>
      </c>
      <c r="R789" s="68">
        <v>0</v>
      </c>
      <c r="S789" s="68">
        <v>0</v>
      </c>
      <c r="T789" s="68">
        <v>0</v>
      </c>
      <c r="U789" s="68">
        <v>0</v>
      </c>
      <c r="V789" s="68">
        <v>0</v>
      </c>
      <c r="W789" s="69">
        <f>SUM(M789:V789)</f>
        <v>11</v>
      </c>
      <c r="X789" s="70">
        <v>50</v>
      </c>
      <c r="Y789" s="71">
        <f>W789/X789</f>
        <v>0.22</v>
      </c>
      <c r="Z789" s="64" t="str">
        <f>IF(W789&gt;75%*X789,"Победитель",IF(W789&gt;50%*X789,"Призёр","Участник"))</f>
        <v>Участник</v>
      </c>
    </row>
    <row r="790" spans="1:26" x14ac:dyDescent="0.35">
      <c r="A790" s="64">
        <v>784</v>
      </c>
      <c r="B790" s="24" t="s">
        <v>35</v>
      </c>
      <c r="C790" s="24" t="s">
        <v>339</v>
      </c>
      <c r="D790" s="24" t="s">
        <v>340</v>
      </c>
      <c r="E790" s="24" t="s">
        <v>73</v>
      </c>
      <c r="F790" s="65" t="str">
        <f>LEFT(C790,1)</f>
        <v>Т</v>
      </c>
      <c r="G790" s="65" t="str">
        <f>LEFT(D790,1)</f>
        <v>В</v>
      </c>
      <c r="H790" s="65" t="str">
        <f>LEFT(E790,1)</f>
        <v>А</v>
      </c>
      <c r="I790" s="72">
        <v>763126</v>
      </c>
      <c r="J790" s="66">
        <v>9</v>
      </c>
      <c r="K790" s="24" t="s">
        <v>341</v>
      </c>
      <c r="L790" s="67" t="s">
        <v>25</v>
      </c>
      <c r="M790" s="68">
        <v>3</v>
      </c>
      <c r="N790" s="68">
        <v>2</v>
      </c>
      <c r="O790" s="68">
        <v>0</v>
      </c>
      <c r="P790" s="68">
        <v>0</v>
      </c>
      <c r="Q790" s="68">
        <v>0</v>
      </c>
      <c r="R790" s="68">
        <v>4</v>
      </c>
      <c r="S790" s="68">
        <v>0</v>
      </c>
      <c r="T790" s="68">
        <v>0.5</v>
      </c>
      <c r="U790" s="68">
        <v>0</v>
      </c>
      <c r="V790" s="68">
        <v>1</v>
      </c>
      <c r="W790" s="69">
        <f>SUM(M790:V790)</f>
        <v>10.5</v>
      </c>
      <c r="X790" s="70">
        <v>50</v>
      </c>
      <c r="Y790" s="71">
        <f>W790/X790</f>
        <v>0.21</v>
      </c>
      <c r="Z790" s="64" t="str">
        <f>IF(W790&gt;75%*X790,"Победитель",IF(W790&gt;50%*X790,"Призёр","Участник"))</f>
        <v>Участник</v>
      </c>
    </row>
    <row r="791" spans="1:26" x14ac:dyDescent="0.35">
      <c r="A791" s="64">
        <v>785</v>
      </c>
      <c r="B791" s="24" t="s">
        <v>35</v>
      </c>
      <c r="C791" s="24" t="s">
        <v>969</v>
      </c>
      <c r="D791" s="24" t="s">
        <v>82</v>
      </c>
      <c r="E791" s="24" t="s">
        <v>408</v>
      </c>
      <c r="F791" s="65" t="str">
        <f>LEFT(C791,1)</f>
        <v>П</v>
      </c>
      <c r="G791" s="65" t="str">
        <f>LEFT(D791,1)</f>
        <v>Н</v>
      </c>
      <c r="H791" s="65" t="str">
        <f>LEFT(E791,1)</f>
        <v>А</v>
      </c>
      <c r="I791" s="24">
        <v>764202</v>
      </c>
      <c r="J791" s="66">
        <v>9</v>
      </c>
      <c r="K791" s="24" t="s">
        <v>970</v>
      </c>
      <c r="L791" s="67" t="s">
        <v>25</v>
      </c>
      <c r="M791" s="68">
        <v>2</v>
      </c>
      <c r="N791" s="68">
        <v>2</v>
      </c>
      <c r="O791" s="68">
        <v>3</v>
      </c>
      <c r="P791" s="68">
        <v>2</v>
      </c>
      <c r="Q791" s="68">
        <v>0</v>
      </c>
      <c r="R791" s="68">
        <v>0</v>
      </c>
      <c r="S791" s="68">
        <v>0</v>
      </c>
      <c r="T791" s="68">
        <v>0</v>
      </c>
      <c r="U791" s="68">
        <v>1.5</v>
      </c>
      <c r="V791" s="68">
        <v>0</v>
      </c>
      <c r="W791" s="69">
        <f>SUM(M791:V791)</f>
        <v>10.5</v>
      </c>
      <c r="X791" s="70">
        <v>50</v>
      </c>
      <c r="Y791" s="71">
        <f>W791/X791</f>
        <v>0.21</v>
      </c>
      <c r="Z791" s="64" t="str">
        <f>IF(W791&gt;75%*X791,"Победитель",IF(W791&gt;50%*X791,"Призёр","Участник"))</f>
        <v>Участник</v>
      </c>
    </row>
    <row r="792" spans="1:26" x14ac:dyDescent="0.35">
      <c r="A792" s="64">
        <v>786</v>
      </c>
      <c r="B792" s="24" t="s">
        <v>35</v>
      </c>
      <c r="C792" s="24" t="s">
        <v>834</v>
      </c>
      <c r="D792" s="24" t="s">
        <v>835</v>
      </c>
      <c r="E792" s="24" t="s">
        <v>213</v>
      </c>
      <c r="F792" s="65" t="str">
        <f>LEFT(C792,1)</f>
        <v>П</v>
      </c>
      <c r="G792" s="65" t="str">
        <f>LEFT(D792,1)</f>
        <v>Я</v>
      </c>
      <c r="H792" s="65" t="str">
        <f>LEFT(E792,1)</f>
        <v>А</v>
      </c>
      <c r="I792" s="24">
        <v>764207</v>
      </c>
      <c r="J792" s="66">
        <v>9</v>
      </c>
      <c r="K792" s="24" t="s">
        <v>836</v>
      </c>
      <c r="L792" s="67" t="s">
        <v>25</v>
      </c>
      <c r="M792" s="68">
        <v>3</v>
      </c>
      <c r="N792" s="68">
        <v>3</v>
      </c>
      <c r="O792" s="68">
        <v>0</v>
      </c>
      <c r="P792" s="68">
        <v>0</v>
      </c>
      <c r="Q792" s="68">
        <v>0</v>
      </c>
      <c r="R792" s="68">
        <v>0</v>
      </c>
      <c r="S792" s="68">
        <v>1</v>
      </c>
      <c r="T792" s="68">
        <v>0</v>
      </c>
      <c r="U792" s="68">
        <v>0</v>
      </c>
      <c r="V792" s="68">
        <v>3</v>
      </c>
      <c r="W792" s="69">
        <f>SUM(M792:V792)</f>
        <v>10</v>
      </c>
      <c r="X792" s="70">
        <v>50</v>
      </c>
      <c r="Y792" s="71">
        <f>W792/X792</f>
        <v>0.2</v>
      </c>
      <c r="Z792" s="64" t="str">
        <f>IF(W792&gt;75%*X792,"Победитель",IF(W792&gt;50%*X792,"Призёр","Участник"))</f>
        <v>Участник</v>
      </c>
    </row>
    <row r="793" spans="1:26" x14ac:dyDescent="0.35">
      <c r="A793" s="64">
        <v>787</v>
      </c>
      <c r="B793" s="24" t="s">
        <v>8</v>
      </c>
      <c r="C793" s="24" t="s">
        <v>1084</v>
      </c>
      <c r="D793" s="24" t="s">
        <v>196</v>
      </c>
      <c r="E793" s="24" t="s">
        <v>288</v>
      </c>
      <c r="F793" s="65" t="str">
        <f>LEFT(C793,1)</f>
        <v>С</v>
      </c>
      <c r="G793" s="65" t="str">
        <f>LEFT(D793,1)</f>
        <v>К</v>
      </c>
      <c r="H793" s="65" t="str">
        <f>LEFT(E793,1)</f>
        <v>А</v>
      </c>
      <c r="I793" s="24">
        <v>763121</v>
      </c>
      <c r="J793" s="66">
        <v>9</v>
      </c>
      <c r="K793" s="24" t="s">
        <v>823</v>
      </c>
      <c r="L793" s="67" t="s">
        <v>25</v>
      </c>
      <c r="M793" s="68">
        <v>3</v>
      </c>
      <c r="N793" s="68">
        <v>2</v>
      </c>
      <c r="O793" s="68">
        <v>0</v>
      </c>
      <c r="P793" s="68">
        <v>0</v>
      </c>
      <c r="Q793" s="68">
        <v>0</v>
      </c>
      <c r="R793" s="68">
        <v>0</v>
      </c>
      <c r="S793" s="68">
        <v>0</v>
      </c>
      <c r="T793" s="68">
        <v>0</v>
      </c>
      <c r="U793" s="68">
        <v>0</v>
      </c>
      <c r="V793" s="68">
        <v>5</v>
      </c>
      <c r="W793" s="69">
        <f>SUM(M793:V793)</f>
        <v>10</v>
      </c>
      <c r="X793" s="70">
        <v>50</v>
      </c>
      <c r="Y793" s="71">
        <f>W793/X793</f>
        <v>0.2</v>
      </c>
      <c r="Z793" s="64" t="str">
        <f>IF(W793&gt;75%*X793,"Победитель",IF(W793&gt;50%*X793,"Призёр","Участник"))</f>
        <v>Участник</v>
      </c>
    </row>
    <row r="794" spans="1:26" x14ac:dyDescent="0.35">
      <c r="A794" s="64">
        <v>788</v>
      </c>
      <c r="B794" s="24" t="s">
        <v>8</v>
      </c>
      <c r="C794" s="24" t="s">
        <v>1314</v>
      </c>
      <c r="D794" s="24" t="s">
        <v>337</v>
      </c>
      <c r="E794" s="24" t="s">
        <v>41</v>
      </c>
      <c r="F794" s="65" t="str">
        <f>LEFT(C794,1)</f>
        <v>М</v>
      </c>
      <c r="G794" s="65" t="str">
        <f>LEFT(D794,1)</f>
        <v>В</v>
      </c>
      <c r="H794" s="65" t="str">
        <f>LEFT(E794,1)</f>
        <v>А</v>
      </c>
      <c r="I794" s="24">
        <v>763106</v>
      </c>
      <c r="J794" s="66">
        <v>9</v>
      </c>
      <c r="K794" s="24" t="s">
        <v>1120</v>
      </c>
      <c r="L794" s="67" t="s">
        <v>25</v>
      </c>
      <c r="M794" s="68">
        <v>2</v>
      </c>
      <c r="N794" s="68">
        <v>5</v>
      </c>
      <c r="O794" s="68">
        <v>3</v>
      </c>
      <c r="P794" s="68">
        <v>0</v>
      </c>
      <c r="Q794" s="68">
        <v>0</v>
      </c>
      <c r="R794" s="68">
        <v>0</v>
      </c>
      <c r="S794" s="68">
        <v>0</v>
      </c>
      <c r="T794" s="68">
        <v>0</v>
      </c>
      <c r="U794" s="68">
        <v>0</v>
      </c>
      <c r="V794" s="68">
        <v>0</v>
      </c>
      <c r="W794" s="69">
        <f>SUM(M794:V794)</f>
        <v>10</v>
      </c>
      <c r="X794" s="70">
        <v>50</v>
      </c>
      <c r="Y794" s="71">
        <f>W794/X794</f>
        <v>0.2</v>
      </c>
      <c r="Z794" s="64" t="str">
        <f>IF(W794&gt;75%*X794,"Победитель",IF(W794&gt;50%*X794,"Призёр","Участник"))</f>
        <v>Участник</v>
      </c>
    </row>
    <row r="795" spans="1:26" x14ac:dyDescent="0.35">
      <c r="A795" s="64">
        <v>789</v>
      </c>
      <c r="B795" s="24" t="s">
        <v>8</v>
      </c>
      <c r="C795" s="24" t="s">
        <v>1496</v>
      </c>
      <c r="D795" s="24" t="s">
        <v>306</v>
      </c>
      <c r="E795" s="24" t="s">
        <v>92</v>
      </c>
      <c r="F795" s="65" t="str">
        <f>LEFT(C795,1)</f>
        <v>Р</v>
      </c>
      <c r="G795" s="65" t="str">
        <f>LEFT(D795,1)</f>
        <v>А</v>
      </c>
      <c r="H795" s="65" t="str">
        <f>LEFT(E795,1)</f>
        <v>Д</v>
      </c>
      <c r="I795" s="24">
        <v>764206</v>
      </c>
      <c r="J795" s="66">
        <v>9</v>
      </c>
      <c r="K795" s="24" t="s">
        <v>1497</v>
      </c>
      <c r="L795" s="67" t="s">
        <v>25</v>
      </c>
      <c r="M795" s="68">
        <v>2</v>
      </c>
      <c r="N795" s="68">
        <v>2</v>
      </c>
      <c r="O795" s="68">
        <v>2</v>
      </c>
      <c r="P795" s="68">
        <v>2</v>
      </c>
      <c r="Q795" s="68">
        <v>2</v>
      </c>
      <c r="R795" s="68"/>
      <c r="S795" s="68"/>
      <c r="T795" s="68"/>
      <c r="U795" s="68"/>
      <c r="V795" s="68"/>
      <c r="W795" s="69">
        <f>SUM(M795:V795)</f>
        <v>10</v>
      </c>
      <c r="X795" s="70">
        <v>50</v>
      </c>
      <c r="Y795" s="71">
        <f>W795/X795</f>
        <v>0.2</v>
      </c>
      <c r="Z795" s="64" t="str">
        <f>IF(W795&gt;75%*X795,"Победитель",IF(W795&gt;50%*X795,"Призёр","Участник"))</f>
        <v>Участник</v>
      </c>
    </row>
    <row r="796" spans="1:26" x14ac:dyDescent="0.35">
      <c r="A796" s="64">
        <v>790</v>
      </c>
      <c r="B796" s="24" t="s">
        <v>8</v>
      </c>
      <c r="C796" s="24" t="s">
        <v>1557</v>
      </c>
      <c r="D796" s="24" t="s">
        <v>91</v>
      </c>
      <c r="E796" s="24" t="s">
        <v>30</v>
      </c>
      <c r="F796" s="65" t="str">
        <f>LEFT(C796,1)</f>
        <v>М</v>
      </c>
      <c r="G796" s="65" t="str">
        <f>LEFT(D796,1)</f>
        <v>М</v>
      </c>
      <c r="H796" s="65" t="str">
        <f>LEFT(E796,1)</f>
        <v>С</v>
      </c>
      <c r="I796" s="24">
        <v>761301</v>
      </c>
      <c r="J796" s="66">
        <v>9</v>
      </c>
      <c r="K796" s="24" t="s">
        <v>1558</v>
      </c>
      <c r="L796" s="67" t="s">
        <v>25</v>
      </c>
      <c r="M796" s="68">
        <v>2</v>
      </c>
      <c r="N796" s="68">
        <v>2</v>
      </c>
      <c r="O796" s="68">
        <v>0</v>
      </c>
      <c r="P796" s="68">
        <v>0</v>
      </c>
      <c r="Q796" s="68">
        <v>0</v>
      </c>
      <c r="R796" s="68">
        <v>0</v>
      </c>
      <c r="S796" s="68">
        <v>0</v>
      </c>
      <c r="T796" s="68">
        <v>3</v>
      </c>
      <c r="U796" s="68">
        <v>0</v>
      </c>
      <c r="V796" s="68">
        <v>3</v>
      </c>
      <c r="W796" s="69">
        <f>SUM(M796:V796)</f>
        <v>10</v>
      </c>
      <c r="X796" s="70">
        <v>50</v>
      </c>
      <c r="Y796" s="71">
        <f>W796/X796</f>
        <v>0.2</v>
      </c>
      <c r="Z796" s="64" t="str">
        <f>IF(W796&gt;75%*X796,"Победитель",IF(W796&gt;50%*X796,"Призёр","Участник"))</f>
        <v>Участник</v>
      </c>
    </row>
    <row r="797" spans="1:26" x14ac:dyDescent="0.35">
      <c r="A797" s="64">
        <v>791</v>
      </c>
      <c r="B797" s="24" t="s">
        <v>8</v>
      </c>
      <c r="C797" s="24" t="s">
        <v>901</v>
      </c>
      <c r="D797" s="24" t="s">
        <v>113</v>
      </c>
      <c r="E797" s="24" t="s">
        <v>288</v>
      </c>
      <c r="F797" s="65" t="str">
        <f>LEFT(C797,1)</f>
        <v>К</v>
      </c>
      <c r="G797" s="65" t="str">
        <f>LEFT(D797,1)</f>
        <v>Ю</v>
      </c>
      <c r="H797" s="65" t="str">
        <f>LEFT(E797,1)</f>
        <v>А</v>
      </c>
      <c r="I797" s="24">
        <v>763118</v>
      </c>
      <c r="J797" s="66">
        <v>9</v>
      </c>
      <c r="K797" s="24" t="s">
        <v>902</v>
      </c>
      <c r="L797" s="67" t="s">
        <v>25</v>
      </c>
      <c r="M797" s="68">
        <v>5</v>
      </c>
      <c r="N797" s="68">
        <v>1</v>
      </c>
      <c r="O797" s="68">
        <v>0</v>
      </c>
      <c r="P797" s="68">
        <v>0.5</v>
      </c>
      <c r="Q797" s="68">
        <v>3</v>
      </c>
      <c r="R797" s="68"/>
      <c r="S797" s="68"/>
      <c r="T797" s="68"/>
      <c r="U797" s="68"/>
      <c r="V797" s="68"/>
      <c r="W797" s="69">
        <f>SUM(M797:V797)</f>
        <v>9.5</v>
      </c>
      <c r="X797" s="70">
        <v>50</v>
      </c>
      <c r="Y797" s="71">
        <f>W797/X797</f>
        <v>0.19</v>
      </c>
      <c r="Z797" s="64" t="str">
        <f>IF(W797&gt;75%*X797,"Победитель",IF(W797&gt;50%*X797,"Призёр","Участник"))</f>
        <v>Участник</v>
      </c>
    </row>
    <row r="798" spans="1:26" x14ac:dyDescent="0.35">
      <c r="A798" s="64">
        <v>792</v>
      </c>
      <c r="B798" s="24" t="s">
        <v>8</v>
      </c>
      <c r="C798" s="24" t="s">
        <v>910</v>
      </c>
      <c r="D798" s="24" t="s">
        <v>258</v>
      </c>
      <c r="E798" s="24" t="s">
        <v>146</v>
      </c>
      <c r="F798" s="65" t="str">
        <f>LEFT(C798,1)</f>
        <v>Щ</v>
      </c>
      <c r="G798" s="65" t="str">
        <f>LEFT(D798,1)</f>
        <v>К</v>
      </c>
      <c r="H798" s="65" t="str">
        <f>LEFT(E798,1)</f>
        <v>В</v>
      </c>
      <c r="I798" s="24">
        <v>763121</v>
      </c>
      <c r="J798" s="66">
        <v>9</v>
      </c>
      <c r="K798" s="24" t="s">
        <v>840</v>
      </c>
      <c r="L798" s="67" t="s">
        <v>25</v>
      </c>
      <c r="M798" s="68">
        <v>2</v>
      </c>
      <c r="N798" s="68">
        <v>1</v>
      </c>
      <c r="O798" s="68">
        <v>1</v>
      </c>
      <c r="P798" s="68">
        <v>1</v>
      </c>
      <c r="Q798" s="68">
        <v>0</v>
      </c>
      <c r="R798" s="68">
        <v>0</v>
      </c>
      <c r="S798" s="68">
        <v>0</v>
      </c>
      <c r="T798" s="68">
        <v>0.5</v>
      </c>
      <c r="U798" s="68">
        <v>2</v>
      </c>
      <c r="V798" s="68">
        <v>2</v>
      </c>
      <c r="W798" s="69">
        <f>SUM(M798:V798)</f>
        <v>9.5</v>
      </c>
      <c r="X798" s="70">
        <v>50</v>
      </c>
      <c r="Y798" s="71">
        <f>W798/X798</f>
        <v>0.19</v>
      </c>
      <c r="Z798" s="64" t="str">
        <f>IF(W798&gt;75%*X798,"Победитель",IF(W798&gt;50%*X798,"Призёр","Участник"))</f>
        <v>Участник</v>
      </c>
    </row>
    <row r="799" spans="1:26" x14ac:dyDescent="0.35">
      <c r="A799" s="64">
        <v>793</v>
      </c>
      <c r="B799" s="24" t="s">
        <v>8</v>
      </c>
      <c r="C799" s="24" t="s">
        <v>563</v>
      </c>
      <c r="D799" s="24" t="s">
        <v>29</v>
      </c>
      <c r="E799" s="24" t="s">
        <v>564</v>
      </c>
      <c r="F799" s="65" t="str">
        <f>LEFT(C799,1)</f>
        <v>П</v>
      </c>
      <c r="G799" s="65" t="str">
        <f>LEFT(D799,1)</f>
        <v>В</v>
      </c>
      <c r="H799" s="65" t="str">
        <f>LEFT(E799,1)</f>
        <v>Р</v>
      </c>
      <c r="I799" s="24">
        <v>764204</v>
      </c>
      <c r="J799" s="66">
        <v>9</v>
      </c>
      <c r="K799" s="24" t="s">
        <v>565</v>
      </c>
      <c r="L799" s="67" t="s">
        <v>25</v>
      </c>
      <c r="M799" s="68">
        <v>2</v>
      </c>
      <c r="N799" s="68">
        <v>4</v>
      </c>
      <c r="O799" s="68">
        <v>1</v>
      </c>
      <c r="P799" s="68">
        <v>0</v>
      </c>
      <c r="Q799" s="68">
        <v>0</v>
      </c>
      <c r="R799" s="68">
        <v>0</v>
      </c>
      <c r="S799" s="68">
        <v>0</v>
      </c>
      <c r="T799" s="68">
        <v>1</v>
      </c>
      <c r="U799" s="68">
        <v>0</v>
      </c>
      <c r="V799" s="68">
        <v>1</v>
      </c>
      <c r="W799" s="69">
        <f>SUM(M799:V799)</f>
        <v>9</v>
      </c>
      <c r="X799" s="70">
        <v>50</v>
      </c>
      <c r="Y799" s="71">
        <f>W799/X799</f>
        <v>0.18</v>
      </c>
      <c r="Z799" s="64" t="str">
        <f>IF(W799&gt;75%*X799,"Победитель",IF(W799&gt;50%*X799,"Призёр","Участник"))</f>
        <v>Участник</v>
      </c>
    </row>
    <row r="800" spans="1:26" x14ac:dyDescent="0.35">
      <c r="A800" s="64">
        <v>794</v>
      </c>
      <c r="B800" s="24" t="s">
        <v>8</v>
      </c>
      <c r="C800" s="24" t="s">
        <v>900</v>
      </c>
      <c r="D800" s="24" t="s">
        <v>368</v>
      </c>
      <c r="E800" s="24" t="s">
        <v>129</v>
      </c>
      <c r="F800" s="65" t="str">
        <f>LEFT(C800,1)</f>
        <v>Н</v>
      </c>
      <c r="G800" s="65" t="str">
        <f>LEFT(D800,1)</f>
        <v>А</v>
      </c>
      <c r="H800" s="65" t="str">
        <f>LEFT(E800,1)</f>
        <v>М</v>
      </c>
      <c r="I800" s="24">
        <v>763118</v>
      </c>
      <c r="J800" s="66">
        <v>9</v>
      </c>
      <c r="K800" s="24" t="s">
        <v>838</v>
      </c>
      <c r="L800" s="67" t="s">
        <v>25</v>
      </c>
      <c r="M800" s="68">
        <v>5</v>
      </c>
      <c r="N800" s="68">
        <v>2</v>
      </c>
      <c r="O800" s="68">
        <v>0</v>
      </c>
      <c r="P800" s="68">
        <v>2</v>
      </c>
      <c r="Q800" s="68">
        <v>0</v>
      </c>
      <c r="R800" s="68"/>
      <c r="S800" s="68"/>
      <c r="T800" s="68"/>
      <c r="U800" s="68"/>
      <c r="V800" s="68"/>
      <c r="W800" s="69">
        <f>SUM(M800:V800)</f>
        <v>9</v>
      </c>
      <c r="X800" s="70">
        <v>50</v>
      </c>
      <c r="Y800" s="71">
        <f>W800/X800</f>
        <v>0.18</v>
      </c>
      <c r="Z800" s="64" t="str">
        <f>IF(W800&gt;75%*X800,"Победитель",IF(W800&gt;50%*X800,"Призёр","Участник"))</f>
        <v>Участник</v>
      </c>
    </row>
    <row r="801" spans="1:26" x14ac:dyDescent="0.35">
      <c r="A801" s="64">
        <v>795</v>
      </c>
      <c r="B801" s="24" t="s">
        <v>8</v>
      </c>
      <c r="C801" s="24" t="s">
        <v>333</v>
      </c>
      <c r="D801" s="24" t="s">
        <v>334</v>
      </c>
      <c r="E801" s="24" t="s">
        <v>277</v>
      </c>
      <c r="F801" s="65" t="str">
        <f>LEFT(C801,1)</f>
        <v>Б</v>
      </c>
      <c r="G801" s="65" t="str">
        <f>LEFT(D801,1)</f>
        <v>Э</v>
      </c>
      <c r="H801" s="65" t="str">
        <f>LEFT(E801,1)</f>
        <v>П</v>
      </c>
      <c r="I801" s="72">
        <v>763126</v>
      </c>
      <c r="J801" s="66">
        <v>9</v>
      </c>
      <c r="K801" s="24" t="s">
        <v>335</v>
      </c>
      <c r="L801" s="67" t="s">
        <v>25</v>
      </c>
      <c r="M801" s="68">
        <v>3</v>
      </c>
      <c r="N801" s="68">
        <v>3</v>
      </c>
      <c r="O801" s="68">
        <v>1</v>
      </c>
      <c r="P801" s="68">
        <v>0</v>
      </c>
      <c r="Q801" s="68">
        <v>1</v>
      </c>
      <c r="R801" s="68">
        <v>0.5</v>
      </c>
      <c r="S801" s="68">
        <v>0</v>
      </c>
      <c r="T801" s="68">
        <v>0</v>
      </c>
      <c r="U801" s="68">
        <v>0</v>
      </c>
      <c r="V801" s="68">
        <v>0</v>
      </c>
      <c r="W801" s="69">
        <f>SUM(M801:V801)</f>
        <v>8.5</v>
      </c>
      <c r="X801" s="70">
        <v>50</v>
      </c>
      <c r="Y801" s="71">
        <f>W801/X801</f>
        <v>0.17</v>
      </c>
      <c r="Z801" s="64" t="str">
        <f>IF(W801&gt;75%*X801,"Победитель",IF(W801&gt;50%*X801,"Призёр","Участник"))</f>
        <v>Участник</v>
      </c>
    </row>
    <row r="802" spans="1:26" x14ac:dyDescent="0.35">
      <c r="A802" s="64">
        <v>796</v>
      </c>
      <c r="B802" s="24" t="s">
        <v>8</v>
      </c>
      <c r="C802" s="24" t="s">
        <v>559</v>
      </c>
      <c r="D802" s="24" t="s">
        <v>109</v>
      </c>
      <c r="E802" s="24" t="s">
        <v>288</v>
      </c>
      <c r="F802" s="65" t="str">
        <f>LEFT(C802,1)</f>
        <v>П</v>
      </c>
      <c r="G802" s="65" t="str">
        <f>LEFT(D802,1)</f>
        <v>Д</v>
      </c>
      <c r="H802" s="65" t="str">
        <f>LEFT(E802,1)</f>
        <v>А</v>
      </c>
      <c r="I802" s="24">
        <v>764204</v>
      </c>
      <c r="J802" s="66">
        <v>9</v>
      </c>
      <c r="K802" s="24" t="s">
        <v>560</v>
      </c>
      <c r="L802" s="67" t="s">
        <v>25</v>
      </c>
      <c r="M802" s="68">
        <v>2</v>
      </c>
      <c r="N802" s="68">
        <v>3</v>
      </c>
      <c r="O802" s="68">
        <v>1</v>
      </c>
      <c r="P802" s="68">
        <v>0</v>
      </c>
      <c r="Q802" s="68">
        <v>0</v>
      </c>
      <c r="R802" s="68">
        <v>0</v>
      </c>
      <c r="S802" s="68">
        <v>0</v>
      </c>
      <c r="T802" s="68">
        <v>0.5</v>
      </c>
      <c r="U802" s="68">
        <v>0</v>
      </c>
      <c r="V802" s="68">
        <v>2</v>
      </c>
      <c r="W802" s="69">
        <f>SUM(M802:V802)</f>
        <v>8.5</v>
      </c>
      <c r="X802" s="70">
        <v>50</v>
      </c>
      <c r="Y802" s="71">
        <f>W802/X802</f>
        <v>0.17</v>
      </c>
      <c r="Z802" s="64" t="str">
        <f>IF(W802&gt;75%*X802,"Победитель",IF(W802&gt;50%*X802,"Призёр","Участник"))</f>
        <v>Участник</v>
      </c>
    </row>
    <row r="803" spans="1:26" x14ac:dyDescent="0.35">
      <c r="A803" s="64">
        <v>797</v>
      </c>
      <c r="B803" s="24" t="s">
        <v>35</v>
      </c>
      <c r="C803" s="24" t="s">
        <v>561</v>
      </c>
      <c r="D803" s="24" t="s">
        <v>156</v>
      </c>
      <c r="E803" s="24" t="s">
        <v>169</v>
      </c>
      <c r="F803" s="65" t="str">
        <f>LEFT(C803,1)</f>
        <v>П</v>
      </c>
      <c r="G803" s="65" t="str">
        <f>LEFT(D803,1)</f>
        <v>А</v>
      </c>
      <c r="H803" s="65" t="str">
        <f>LEFT(E803,1)</f>
        <v>С</v>
      </c>
      <c r="I803" s="24">
        <v>764204</v>
      </c>
      <c r="J803" s="66">
        <v>9</v>
      </c>
      <c r="K803" s="24" t="s">
        <v>562</v>
      </c>
      <c r="L803" s="67" t="s">
        <v>25</v>
      </c>
      <c r="M803" s="68">
        <v>3</v>
      </c>
      <c r="N803" s="68">
        <v>4</v>
      </c>
      <c r="O803" s="68">
        <v>0</v>
      </c>
      <c r="P803" s="68">
        <v>0</v>
      </c>
      <c r="Q803" s="68">
        <v>0</v>
      </c>
      <c r="R803" s="68">
        <v>0</v>
      </c>
      <c r="S803" s="68">
        <v>0</v>
      </c>
      <c r="T803" s="68">
        <v>1</v>
      </c>
      <c r="U803" s="68">
        <v>0</v>
      </c>
      <c r="V803" s="68">
        <v>0</v>
      </c>
      <c r="W803" s="69">
        <f>SUM(M803:V803)</f>
        <v>8</v>
      </c>
      <c r="X803" s="70">
        <v>50</v>
      </c>
      <c r="Y803" s="71">
        <f>W803/X803</f>
        <v>0.16</v>
      </c>
      <c r="Z803" s="64" t="str">
        <f>IF(W803&gt;75%*X803,"Победитель",IF(W803&gt;50%*X803,"Призёр","Участник"))</f>
        <v>Участник</v>
      </c>
    </row>
    <row r="804" spans="1:26" x14ac:dyDescent="0.35">
      <c r="A804" s="64">
        <v>798</v>
      </c>
      <c r="B804" s="24" t="s">
        <v>35</v>
      </c>
      <c r="C804" s="24" t="s">
        <v>828</v>
      </c>
      <c r="D804" s="24" t="s">
        <v>152</v>
      </c>
      <c r="E804" s="24" t="s">
        <v>77</v>
      </c>
      <c r="F804" s="65" t="str">
        <f>LEFT(C804,1)</f>
        <v>Щ</v>
      </c>
      <c r="G804" s="65" t="str">
        <f>LEFT(D804,1)</f>
        <v>М</v>
      </c>
      <c r="H804" s="65" t="str">
        <f>LEFT(E804,1)</f>
        <v>А</v>
      </c>
      <c r="I804" s="24">
        <v>764207</v>
      </c>
      <c r="J804" s="66">
        <v>9</v>
      </c>
      <c r="K804" s="24" t="s">
        <v>829</v>
      </c>
      <c r="L804" s="67" t="s">
        <v>25</v>
      </c>
      <c r="M804" s="68">
        <v>3</v>
      </c>
      <c r="N804" s="68">
        <v>3</v>
      </c>
      <c r="O804" s="68">
        <v>2</v>
      </c>
      <c r="P804" s="68">
        <v>0</v>
      </c>
      <c r="Q804" s="68">
        <v>0</v>
      </c>
      <c r="R804" s="68">
        <v>0</v>
      </c>
      <c r="S804" s="68">
        <v>0</v>
      </c>
      <c r="T804" s="68">
        <v>0</v>
      </c>
      <c r="U804" s="68">
        <v>0</v>
      </c>
      <c r="V804" s="68">
        <v>0</v>
      </c>
      <c r="W804" s="69">
        <f>SUM(M804:V804)</f>
        <v>8</v>
      </c>
      <c r="X804" s="70">
        <v>50</v>
      </c>
      <c r="Y804" s="71">
        <f>W804/X804</f>
        <v>0.16</v>
      </c>
      <c r="Z804" s="64" t="str">
        <f>IF(W804&gt;75%*X804,"Победитель",IF(W804&gt;50%*X804,"Призёр","Участник"))</f>
        <v>Участник</v>
      </c>
    </row>
    <row r="805" spans="1:26" x14ac:dyDescent="0.35">
      <c r="A805" s="64">
        <v>799</v>
      </c>
      <c r="B805" s="24" t="s">
        <v>35</v>
      </c>
      <c r="C805" s="24" t="s">
        <v>832</v>
      </c>
      <c r="D805" s="24" t="s">
        <v>76</v>
      </c>
      <c r="E805" s="24" t="s">
        <v>63</v>
      </c>
      <c r="F805" s="65" t="str">
        <f>LEFT(C805,1)</f>
        <v>О</v>
      </c>
      <c r="G805" s="65" t="str">
        <f>LEFT(D805,1)</f>
        <v>Д</v>
      </c>
      <c r="H805" s="65" t="str">
        <f>LEFT(E805,1)</f>
        <v>Н</v>
      </c>
      <c r="I805" s="24">
        <v>764207</v>
      </c>
      <c r="J805" s="66">
        <v>9</v>
      </c>
      <c r="K805" s="24" t="s">
        <v>750</v>
      </c>
      <c r="L805" s="67" t="s">
        <v>25</v>
      </c>
      <c r="M805" s="68">
        <v>4</v>
      </c>
      <c r="N805" s="68">
        <v>0</v>
      </c>
      <c r="O805" s="68">
        <v>0</v>
      </c>
      <c r="P805" s="68">
        <v>1</v>
      </c>
      <c r="Q805" s="68">
        <v>0</v>
      </c>
      <c r="R805" s="68">
        <v>0</v>
      </c>
      <c r="S805" s="68">
        <v>3</v>
      </c>
      <c r="T805" s="68">
        <v>0</v>
      </c>
      <c r="U805" s="68">
        <v>0</v>
      </c>
      <c r="V805" s="68">
        <v>0</v>
      </c>
      <c r="W805" s="69">
        <f>SUM(M805:V805)</f>
        <v>8</v>
      </c>
      <c r="X805" s="70">
        <v>50</v>
      </c>
      <c r="Y805" s="71">
        <f>W805/X805</f>
        <v>0.16</v>
      </c>
      <c r="Z805" s="64" t="str">
        <f>IF(W805&gt;75%*X805,"Победитель",IF(W805&gt;50%*X805,"Призёр","Участник"))</f>
        <v>Участник</v>
      </c>
    </row>
    <row r="806" spans="1:26" x14ac:dyDescent="0.35">
      <c r="A806" s="64">
        <v>800</v>
      </c>
      <c r="B806" s="24" t="s">
        <v>35</v>
      </c>
      <c r="C806" s="24" t="s">
        <v>1012</v>
      </c>
      <c r="D806" s="24" t="s">
        <v>852</v>
      </c>
      <c r="E806" s="24" t="s">
        <v>627</v>
      </c>
      <c r="F806" s="65" t="str">
        <f>LEFT(C806,1)</f>
        <v>Д</v>
      </c>
      <c r="G806" s="65" t="str">
        <f>LEFT(D806,1)</f>
        <v>А</v>
      </c>
      <c r="H806" s="65" t="str">
        <f>LEFT(E806,1)</f>
        <v>И</v>
      </c>
      <c r="I806" s="24">
        <v>763121</v>
      </c>
      <c r="J806" s="66">
        <v>9</v>
      </c>
      <c r="K806" s="24" t="s">
        <v>836</v>
      </c>
      <c r="L806" s="67" t="s">
        <v>25</v>
      </c>
      <c r="M806" s="68">
        <v>2</v>
      </c>
      <c r="N806" s="68">
        <v>3</v>
      </c>
      <c r="O806" s="68">
        <v>0</v>
      </c>
      <c r="P806" s="68">
        <v>1</v>
      </c>
      <c r="Q806" s="68">
        <v>0</v>
      </c>
      <c r="R806" s="68">
        <v>0</v>
      </c>
      <c r="S806" s="68">
        <v>0</v>
      </c>
      <c r="T806" s="68">
        <v>0</v>
      </c>
      <c r="U806" s="68">
        <v>2</v>
      </c>
      <c r="V806" s="68">
        <v>0</v>
      </c>
      <c r="W806" s="69">
        <f>SUM(M806:V806)</f>
        <v>8</v>
      </c>
      <c r="X806" s="70">
        <v>50</v>
      </c>
      <c r="Y806" s="71">
        <f>W806/X806</f>
        <v>0.16</v>
      </c>
      <c r="Z806" s="64" t="str">
        <f>IF(W806&gt;75%*X806,"Победитель",IF(W806&gt;50%*X806,"Призёр","Участник"))</f>
        <v>Участник</v>
      </c>
    </row>
    <row r="807" spans="1:26" x14ac:dyDescent="0.35">
      <c r="A807" s="64">
        <v>801</v>
      </c>
      <c r="B807" s="24" t="s">
        <v>8</v>
      </c>
      <c r="C807" s="24" t="s">
        <v>1228</v>
      </c>
      <c r="D807" s="24" t="s">
        <v>957</v>
      </c>
      <c r="E807" s="24" t="s">
        <v>411</v>
      </c>
      <c r="F807" s="65" t="str">
        <f>LEFT(C807,1)</f>
        <v>О</v>
      </c>
      <c r="G807" s="65" t="str">
        <f>LEFT(D807,1)</f>
        <v>С</v>
      </c>
      <c r="H807" s="65" t="str">
        <f>LEFT(E807,1)</f>
        <v>Р</v>
      </c>
      <c r="I807" s="24">
        <v>764209</v>
      </c>
      <c r="J807" s="66">
        <v>9</v>
      </c>
      <c r="K807" s="24" t="s">
        <v>838</v>
      </c>
      <c r="L807" s="67" t="s">
        <v>25</v>
      </c>
      <c r="M807" s="68">
        <v>2</v>
      </c>
      <c r="N807" s="68">
        <v>4</v>
      </c>
      <c r="O807" s="68">
        <v>2</v>
      </c>
      <c r="P807" s="68">
        <v>0</v>
      </c>
      <c r="Q807" s="68">
        <v>0</v>
      </c>
      <c r="R807" s="68">
        <v>0</v>
      </c>
      <c r="S807" s="68">
        <v>0</v>
      </c>
      <c r="T807" s="68">
        <v>0</v>
      </c>
      <c r="U807" s="68">
        <v>0</v>
      </c>
      <c r="V807" s="68">
        <v>0</v>
      </c>
      <c r="W807" s="69">
        <f>SUM(M807:V807)</f>
        <v>8</v>
      </c>
      <c r="X807" s="70">
        <v>50</v>
      </c>
      <c r="Y807" s="71">
        <f>W807/X807</f>
        <v>0.16</v>
      </c>
      <c r="Z807" s="64" t="str">
        <f>IF(W807&gt;75%*X807,"Победитель",IF(W807&gt;50%*X807,"Призёр","Участник"))</f>
        <v>Участник</v>
      </c>
    </row>
    <row r="808" spans="1:26" x14ac:dyDescent="0.35">
      <c r="A808" s="64">
        <v>802</v>
      </c>
      <c r="B808" s="24" t="s">
        <v>8</v>
      </c>
      <c r="C808" s="24" t="s">
        <v>557</v>
      </c>
      <c r="D808" s="24" t="s">
        <v>419</v>
      </c>
      <c r="E808" s="24" t="s">
        <v>48</v>
      </c>
      <c r="F808" s="65" t="str">
        <f>LEFT(C808,1)</f>
        <v>М</v>
      </c>
      <c r="G808" s="65" t="str">
        <f>LEFT(D808,1)</f>
        <v>Д</v>
      </c>
      <c r="H808" s="65" t="str">
        <f>LEFT(E808,1)</f>
        <v>И</v>
      </c>
      <c r="I808" s="24">
        <v>764204</v>
      </c>
      <c r="J808" s="66">
        <v>9</v>
      </c>
      <c r="K808" s="24" t="s">
        <v>558</v>
      </c>
      <c r="L808" s="67" t="s">
        <v>25</v>
      </c>
      <c r="M808" s="68">
        <v>3</v>
      </c>
      <c r="N808" s="68">
        <v>0</v>
      </c>
      <c r="O808" s="68">
        <v>1</v>
      </c>
      <c r="P808" s="68">
        <v>0</v>
      </c>
      <c r="Q808" s="68">
        <v>0</v>
      </c>
      <c r="R808" s="68">
        <v>0</v>
      </c>
      <c r="S808" s="68">
        <v>3</v>
      </c>
      <c r="T808" s="68">
        <v>0.5</v>
      </c>
      <c r="U808" s="68">
        <v>0</v>
      </c>
      <c r="V808" s="68">
        <v>0</v>
      </c>
      <c r="W808" s="69">
        <f>SUM(M808:V808)</f>
        <v>7.5</v>
      </c>
      <c r="X808" s="70">
        <v>50</v>
      </c>
      <c r="Y808" s="71">
        <f>W808/X808</f>
        <v>0.15</v>
      </c>
      <c r="Z808" s="64" t="str">
        <f>IF(W808&gt;75%*X808,"Победитель",IF(W808&gt;50%*X808,"Призёр","Участник"))</f>
        <v>Участник</v>
      </c>
    </row>
    <row r="809" spans="1:26" x14ac:dyDescent="0.35">
      <c r="A809" s="64">
        <v>803</v>
      </c>
      <c r="B809" s="24" t="s">
        <v>35</v>
      </c>
      <c r="C809" s="24" t="s">
        <v>898</v>
      </c>
      <c r="D809" s="24" t="s">
        <v>478</v>
      </c>
      <c r="E809" s="24" t="s">
        <v>73</v>
      </c>
      <c r="F809" s="65" t="str">
        <f>LEFT(C809,1)</f>
        <v>Б</v>
      </c>
      <c r="G809" s="65" t="str">
        <f>LEFT(D809,1)</f>
        <v>М</v>
      </c>
      <c r="H809" s="65" t="str">
        <f>LEFT(E809,1)</f>
        <v>А</v>
      </c>
      <c r="I809" s="24">
        <v>763118</v>
      </c>
      <c r="J809" s="66">
        <v>9</v>
      </c>
      <c r="K809" s="24" t="s">
        <v>836</v>
      </c>
      <c r="L809" s="67" t="s">
        <v>25</v>
      </c>
      <c r="M809" s="68">
        <v>4</v>
      </c>
      <c r="N809" s="68">
        <v>0</v>
      </c>
      <c r="O809" s="68">
        <v>0</v>
      </c>
      <c r="P809" s="68">
        <v>0.5</v>
      </c>
      <c r="Q809" s="68">
        <v>3</v>
      </c>
      <c r="R809" s="68"/>
      <c r="S809" s="68"/>
      <c r="T809" s="68"/>
      <c r="U809" s="68"/>
      <c r="V809" s="68"/>
      <c r="W809" s="69">
        <f>SUM(M809:V809)</f>
        <v>7.5</v>
      </c>
      <c r="X809" s="70">
        <v>50</v>
      </c>
      <c r="Y809" s="71">
        <f>W809/X809</f>
        <v>0.15</v>
      </c>
      <c r="Z809" s="64" t="str">
        <f>IF(W809&gt;75%*X809,"Победитель",IF(W809&gt;50%*X809,"Призёр","Участник"))</f>
        <v>Участник</v>
      </c>
    </row>
    <row r="810" spans="1:26" x14ac:dyDescent="0.35">
      <c r="A810" s="64">
        <v>804</v>
      </c>
      <c r="B810" s="24" t="s">
        <v>8</v>
      </c>
      <c r="C810" s="24" t="s">
        <v>336</v>
      </c>
      <c r="D810" s="24" t="s">
        <v>337</v>
      </c>
      <c r="E810" s="24" t="s">
        <v>30</v>
      </c>
      <c r="F810" s="65" t="str">
        <f>LEFT(C810,1)</f>
        <v>И</v>
      </c>
      <c r="G810" s="65" t="str">
        <f>LEFT(D810,1)</f>
        <v>В</v>
      </c>
      <c r="H810" s="65" t="str">
        <f>LEFT(E810,1)</f>
        <v>С</v>
      </c>
      <c r="I810" s="72">
        <v>763126</v>
      </c>
      <c r="J810" s="66">
        <v>9</v>
      </c>
      <c r="K810" s="24" t="s">
        <v>338</v>
      </c>
      <c r="L810" s="67" t="s">
        <v>25</v>
      </c>
      <c r="M810" s="68">
        <v>4</v>
      </c>
      <c r="N810" s="68">
        <v>0</v>
      </c>
      <c r="O810" s="68">
        <v>1</v>
      </c>
      <c r="P810" s="68">
        <v>0</v>
      </c>
      <c r="Q810" s="68">
        <v>0</v>
      </c>
      <c r="R810" s="68">
        <v>0</v>
      </c>
      <c r="S810" s="68">
        <v>0</v>
      </c>
      <c r="T810" s="68">
        <v>0</v>
      </c>
      <c r="U810" s="68">
        <v>0</v>
      </c>
      <c r="V810" s="68">
        <v>2</v>
      </c>
      <c r="W810" s="69">
        <f>SUM(M810:V810)</f>
        <v>7</v>
      </c>
      <c r="X810" s="70">
        <v>50</v>
      </c>
      <c r="Y810" s="71">
        <f>W810/X810</f>
        <v>0.14000000000000001</v>
      </c>
      <c r="Z810" s="64" t="str">
        <f>IF(W810&gt;75%*X810,"Победитель",IF(W810&gt;50%*X810,"Призёр","Участник"))</f>
        <v>Участник</v>
      </c>
    </row>
    <row r="811" spans="1:26" x14ac:dyDescent="0.35">
      <c r="A811" s="64">
        <v>805</v>
      </c>
      <c r="B811" s="24" t="s">
        <v>8</v>
      </c>
      <c r="C811" s="24" t="s">
        <v>555</v>
      </c>
      <c r="D811" s="24" t="s">
        <v>196</v>
      </c>
      <c r="E811" s="24" t="s">
        <v>30</v>
      </c>
      <c r="F811" s="65" t="str">
        <f>LEFT(C811,1)</f>
        <v>Я</v>
      </c>
      <c r="G811" s="65" t="str">
        <f>LEFT(D811,1)</f>
        <v>К</v>
      </c>
      <c r="H811" s="65" t="str">
        <f>LEFT(E811,1)</f>
        <v>С</v>
      </c>
      <c r="I811" s="24">
        <v>764204</v>
      </c>
      <c r="J811" s="66">
        <v>9</v>
      </c>
      <c r="K811" s="24" t="s">
        <v>556</v>
      </c>
      <c r="L811" s="67" t="s">
        <v>25</v>
      </c>
      <c r="M811" s="68">
        <v>3</v>
      </c>
      <c r="N811" s="68">
        <v>1</v>
      </c>
      <c r="O811" s="68">
        <v>2</v>
      </c>
      <c r="P811" s="68">
        <v>0</v>
      </c>
      <c r="Q811" s="68">
        <v>0</v>
      </c>
      <c r="R811" s="68">
        <v>0</v>
      </c>
      <c r="S811" s="68">
        <v>0</v>
      </c>
      <c r="T811" s="68">
        <v>0</v>
      </c>
      <c r="U811" s="68">
        <v>0</v>
      </c>
      <c r="V811" s="68">
        <v>1</v>
      </c>
      <c r="W811" s="69">
        <f>SUM(M811:V811)</f>
        <v>7</v>
      </c>
      <c r="X811" s="70">
        <v>50</v>
      </c>
      <c r="Y811" s="71">
        <f>W811/X811</f>
        <v>0.14000000000000001</v>
      </c>
      <c r="Z811" s="64" t="str">
        <f>IF(W811&gt;75%*X811,"Победитель",IF(W811&gt;50%*X811,"Призёр","Участник"))</f>
        <v>Участник</v>
      </c>
    </row>
    <row r="812" spans="1:26" x14ac:dyDescent="0.35">
      <c r="A812" s="64">
        <v>806</v>
      </c>
      <c r="B812" s="24" t="s">
        <v>8</v>
      </c>
      <c r="C812" s="24" t="s">
        <v>329</v>
      </c>
      <c r="D812" s="24" t="s">
        <v>33</v>
      </c>
      <c r="E812" s="24" t="s">
        <v>30</v>
      </c>
      <c r="F812" s="65" t="str">
        <f>LEFT(C812,1)</f>
        <v>И</v>
      </c>
      <c r="G812" s="65" t="str">
        <f>LEFT(D812,1)</f>
        <v>В</v>
      </c>
      <c r="H812" s="65" t="str">
        <f>LEFT(E812,1)</f>
        <v>С</v>
      </c>
      <c r="I812" s="72">
        <v>763126</v>
      </c>
      <c r="J812" s="66">
        <v>9</v>
      </c>
      <c r="K812" s="24" t="s">
        <v>330</v>
      </c>
      <c r="L812" s="67" t="s">
        <v>25</v>
      </c>
      <c r="M812" s="68">
        <v>3</v>
      </c>
      <c r="N812" s="68">
        <v>3</v>
      </c>
      <c r="O812" s="68">
        <v>0</v>
      </c>
      <c r="P812" s="68">
        <v>0</v>
      </c>
      <c r="Q812" s="68">
        <v>0</v>
      </c>
      <c r="R812" s="68">
        <v>0</v>
      </c>
      <c r="S812" s="68">
        <v>0</v>
      </c>
      <c r="T812" s="68">
        <v>0</v>
      </c>
      <c r="U812" s="68">
        <v>0</v>
      </c>
      <c r="V812" s="68">
        <v>0</v>
      </c>
      <c r="W812" s="69">
        <f>SUM(M812:V812)</f>
        <v>6</v>
      </c>
      <c r="X812" s="70">
        <v>50</v>
      </c>
      <c r="Y812" s="71">
        <f>W812/X812</f>
        <v>0.12</v>
      </c>
      <c r="Z812" s="64" t="str">
        <f>IF(W812&gt;75%*X812,"Победитель",IF(W812&gt;50%*X812,"Призёр","Участник"))</f>
        <v>Участник</v>
      </c>
    </row>
    <row r="813" spans="1:26" x14ac:dyDescent="0.35">
      <c r="A813" s="64">
        <v>807</v>
      </c>
      <c r="B813" s="24" t="s">
        <v>8</v>
      </c>
      <c r="C813" s="24" t="s">
        <v>956</v>
      </c>
      <c r="D813" s="24" t="s">
        <v>641</v>
      </c>
      <c r="E813" s="24" t="s">
        <v>277</v>
      </c>
      <c r="F813" s="65" t="s">
        <v>189</v>
      </c>
      <c r="G813" s="65" t="s">
        <v>189</v>
      </c>
      <c r="H813" s="65" t="s">
        <v>189</v>
      </c>
      <c r="I813" s="24">
        <v>764203</v>
      </c>
      <c r="J813" s="66">
        <v>9</v>
      </c>
      <c r="K813" s="24" t="s">
        <v>831</v>
      </c>
      <c r="L813" s="67" t="s">
        <v>25</v>
      </c>
      <c r="M813" s="68">
        <v>2</v>
      </c>
      <c r="N813" s="68">
        <v>1</v>
      </c>
      <c r="O813" s="68">
        <v>0</v>
      </c>
      <c r="P813" s="68">
        <v>2</v>
      </c>
      <c r="Q813" s="68">
        <v>0</v>
      </c>
      <c r="R813" s="68">
        <v>0</v>
      </c>
      <c r="S813" s="68">
        <v>0</v>
      </c>
      <c r="T813" s="68">
        <v>1</v>
      </c>
      <c r="U813" s="68">
        <v>0</v>
      </c>
      <c r="V813" s="68">
        <v>0</v>
      </c>
      <c r="W813" s="69">
        <f>SUM(M813:V813)</f>
        <v>6</v>
      </c>
      <c r="X813" s="70">
        <v>50</v>
      </c>
      <c r="Y813" s="71">
        <f>W813/X813</f>
        <v>0.12</v>
      </c>
      <c r="Z813" s="64" t="str">
        <f>IF(W813&gt;75%*X813,"Победитель",IF(W813&gt;50%*X813,"Призёр","Участник"))</f>
        <v>Участник</v>
      </c>
    </row>
    <row r="814" spans="1:26" x14ac:dyDescent="0.35">
      <c r="A814" s="64">
        <v>808</v>
      </c>
      <c r="B814" s="24" t="s">
        <v>35</v>
      </c>
      <c r="C814" s="24" t="s">
        <v>331</v>
      </c>
      <c r="D814" s="24" t="s">
        <v>95</v>
      </c>
      <c r="E814" s="24" t="s">
        <v>77</v>
      </c>
      <c r="F814" s="65" t="str">
        <f>LEFT(C814,1)</f>
        <v>Д</v>
      </c>
      <c r="G814" s="65" t="str">
        <f>LEFT(D814,1)</f>
        <v>Е</v>
      </c>
      <c r="H814" s="65" t="str">
        <f>LEFT(E814,1)</f>
        <v>А</v>
      </c>
      <c r="I814" s="72">
        <v>763126</v>
      </c>
      <c r="J814" s="66">
        <v>9</v>
      </c>
      <c r="K814" s="24" t="s">
        <v>332</v>
      </c>
      <c r="L814" s="67" t="s">
        <v>25</v>
      </c>
      <c r="M814" s="68">
        <v>2</v>
      </c>
      <c r="N814" s="68">
        <v>2</v>
      </c>
      <c r="O814" s="68">
        <v>0</v>
      </c>
      <c r="P814" s="68">
        <v>0</v>
      </c>
      <c r="Q814" s="68">
        <v>0</v>
      </c>
      <c r="R814" s="68">
        <v>1</v>
      </c>
      <c r="S814" s="68">
        <v>0</v>
      </c>
      <c r="T814" s="68">
        <v>0</v>
      </c>
      <c r="U814" s="68">
        <v>0</v>
      </c>
      <c r="V814" s="68">
        <v>0</v>
      </c>
      <c r="W814" s="69">
        <f>SUM(M814:V814)</f>
        <v>5</v>
      </c>
      <c r="X814" s="70">
        <v>50</v>
      </c>
      <c r="Y814" s="71">
        <f>W814/X814</f>
        <v>0.1</v>
      </c>
      <c r="Z814" s="64" t="str">
        <f>IF(W814&gt;75%*X814,"Победитель",IF(W814&gt;50%*X814,"Призёр","Участник"))</f>
        <v>Участник</v>
      </c>
    </row>
    <row r="815" spans="1:26" x14ac:dyDescent="0.35">
      <c r="A815" s="64">
        <v>809</v>
      </c>
      <c r="B815" s="24" t="s">
        <v>8</v>
      </c>
      <c r="C815" s="24" t="s">
        <v>547</v>
      </c>
      <c r="D815" s="24" t="s">
        <v>306</v>
      </c>
      <c r="E815" s="24" t="s">
        <v>219</v>
      </c>
      <c r="F815" s="65" t="str">
        <f>LEFT(C815,1)</f>
        <v>Е</v>
      </c>
      <c r="G815" s="65" t="str">
        <f>LEFT(D815,1)</f>
        <v>А</v>
      </c>
      <c r="H815" s="65" t="str">
        <f>LEFT(E815,1)</f>
        <v>Е</v>
      </c>
      <c r="I815" s="24">
        <v>764204</v>
      </c>
      <c r="J815" s="66">
        <v>9</v>
      </c>
      <c r="K815" s="24" t="s">
        <v>548</v>
      </c>
      <c r="L815" s="67" t="s">
        <v>25</v>
      </c>
      <c r="M815" s="68">
        <v>3</v>
      </c>
      <c r="N815" s="68">
        <v>0</v>
      </c>
      <c r="O815" s="68">
        <v>1</v>
      </c>
      <c r="P815" s="68">
        <v>0</v>
      </c>
      <c r="Q815" s="68">
        <v>0</v>
      </c>
      <c r="R815" s="68">
        <v>0</v>
      </c>
      <c r="S815" s="68">
        <v>0</v>
      </c>
      <c r="T815" s="68">
        <v>0</v>
      </c>
      <c r="U815" s="68">
        <v>0</v>
      </c>
      <c r="V815" s="68">
        <v>1</v>
      </c>
      <c r="W815" s="69">
        <f>SUM(M815:V815)</f>
        <v>5</v>
      </c>
      <c r="X815" s="70">
        <v>50</v>
      </c>
      <c r="Y815" s="71">
        <f>W815/X815</f>
        <v>0.1</v>
      </c>
      <c r="Z815" s="64" t="str">
        <f>IF(W815&gt;75%*X815,"Победитель",IF(W815&gt;50%*X815,"Призёр","Участник"))</f>
        <v>Участник</v>
      </c>
    </row>
    <row r="816" spans="1:26" x14ac:dyDescent="0.35">
      <c r="A816" s="64">
        <v>810</v>
      </c>
      <c r="B816" s="24" t="s">
        <v>35</v>
      </c>
      <c r="C816" s="24" t="s">
        <v>824</v>
      </c>
      <c r="D816" s="24" t="s">
        <v>82</v>
      </c>
      <c r="E816" s="24" t="s">
        <v>63</v>
      </c>
      <c r="F816" s="65" t="str">
        <f>LEFT(C816,1)</f>
        <v>Т</v>
      </c>
      <c r="G816" s="65" t="str">
        <f>LEFT(D816,1)</f>
        <v>Н</v>
      </c>
      <c r="H816" s="65" t="str">
        <f>LEFT(E816,1)</f>
        <v>Н</v>
      </c>
      <c r="I816" s="24">
        <v>764207</v>
      </c>
      <c r="J816" s="66">
        <v>9</v>
      </c>
      <c r="K816" s="24" t="s">
        <v>825</v>
      </c>
      <c r="L816" s="67" t="s">
        <v>25</v>
      </c>
      <c r="M816" s="68">
        <v>3</v>
      </c>
      <c r="N816" s="68">
        <v>1</v>
      </c>
      <c r="O816" s="68">
        <v>0</v>
      </c>
      <c r="P816" s="68">
        <v>0</v>
      </c>
      <c r="Q816" s="68">
        <v>0</v>
      </c>
      <c r="R816" s="68">
        <v>0</v>
      </c>
      <c r="S816" s="68">
        <v>1</v>
      </c>
      <c r="T816" s="68">
        <v>0</v>
      </c>
      <c r="U816" s="68">
        <v>0</v>
      </c>
      <c r="V816" s="68">
        <v>0</v>
      </c>
      <c r="W816" s="69">
        <f>SUM(M816:V816)</f>
        <v>5</v>
      </c>
      <c r="X816" s="70">
        <v>50</v>
      </c>
      <c r="Y816" s="71">
        <f>W816/X816</f>
        <v>0.1</v>
      </c>
      <c r="Z816" s="64" t="str">
        <f>IF(W816&gt;75%*X816,"Победитель",IF(W816&gt;50%*X816,"Призёр","Участник"))</f>
        <v>Участник</v>
      </c>
    </row>
    <row r="817" spans="1:26" x14ac:dyDescent="0.35">
      <c r="A817" s="64">
        <v>811</v>
      </c>
      <c r="B817" s="24" t="s">
        <v>8</v>
      </c>
      <c r="C817" s="24" t="s">
        <v>1207</v>
      </c>
      <c r="D817" s="24" t="s">
        <v>128</v>
      </c>
      <c r="E817" s="24" t="s">
        <v>411</v>
      </c>
      <c r="F817" s="65" t="str">
        <f>LEFT(C817,1)</f>
        <v>С</v>
      </c>
      <c r="G817" s="65" t="str">
        <f>LEFT(D817,1)</f>
        <v>В</v>
      </c>
      <c r="H817" s="65" t="str">
        <f>LEFT(E817,1)</f>
        <v>Р</v>
      </c>
      <c r="I817" s="24">
        <v>764201</v>
      </c>
      <c r="J817" s="66">
        <v>9</v>
      </c>
      <c r="K817" s="24" t="s">
        <v>1208</v>
      </c>
      <c r="L817" s="67" t="s">
        <v>25</v>
      </c>
      <c r="M817" s="68">
        <v>4</v>
      </c>
      <c r="N817" s="68">
        <v>0</v>
      </c>
      <c r="O817" s="68">
        <v>0</v>
      </c>
      <c r="P817" s="68">
        <v>1</v>
      </c>
      <c r="Q817" s="68">
        <v>0</v>
      </c>
      <c r="R817" s="68">
        <v>0</v>
      </c>
      <c r="S817" s="68">
        <v>0</v>
      </c>
      <c r="T817" s="68">
        <v>0</v>
      </c>
      <c r="U817" s="68">
        <v>0</v>
      </c>
      <c r="V817" s="68">
        <v>0</v>
      </c>
      <c r="W817" s="69">
        <f>SUM(M817:V817)</f>
        <v>5</v>
      </c>
      <c r="X817" s="70">
        <v>50</v>
      </c>
      <c r="Y817" s="71">
        <f>W817/X817</f>
        <v>0.1</v>
      </c>
      <c r="Z817" s="64" t="str">
        <f>IF(W817&gt;75%*X817,"Победитель",IF(W817&gt;50%*X817,"Призёр","Участник"))</f>
        <v>Участник</v>
      </c>
    </row>
    <row r="818" spans="1:26" x14ac:dyDescent="0.35">
      <c r="A818" s="64">
        <v>812</v>
      </c>
      <c r="B818" s="24" t="s">
        <v>8</v>
      </c>
      <c r="C818" s="24" t="s">
        <v>830</v>
      </c>
      <c r="D818" s="24" t="s">
        <v>128</v>
      </c>
      <c r="E818" s="24" t="s">
        <v>146</v>
      </c>
      <c r="F818" s="65" t="str">
        <f>LEFT(C818,1)</f>
        <v>В</v>
      </c>
      <c r="G818" s="65" t="str">
        <f>LEFT(D818,1)</f>
        <v>В</v>
      </c>
      <c r="H818" s="65" t="str">
        <f>LEFT(E818,1)</f>
        <v>В</v>
      </c>
      <c r="I818" s="24">
        <v>764207</v>
      </c>
      <c r="J818" s="66">
        <v>9</v>
      </c>
      <c r="K818" s="24" t="s">
        <v>831</v>
      </c>
      <c r="L818" s="67" t="s">
        <v>25</v>
      </c>
      <c r="M818" s="68">
        <v>3</v>
      </c>
      <c r="N818" s="68">
        <v>0</v>
      </c>
      <c r="O818" s="68">
        <v>0</v>
      </c>
      <c r="P818" s="68">
        <v>1</v>
      </c>
      <c r="Q818" s="68">
        <v>0</v>
      </c>
      <c r="R818" s="68">
        <v>0</v>
      </c>
      <c r="S818" s="68">
        <v>0</v>
      </c>
      <c r="T818" s="68">
        <v>0</v>
      </c>
      <c r="U818" s="68">
        <v>0</v>
      </c>
      <c r="V818" s="68">
        <v>0</v>
      </c>
      <c r="W818" s="69">
        <f>SUM(M818:V818)</f>
        <v>4</v>
      </c>
      <c r="X818" s="70">
        <v>50</v>
      </c>
      <c r="Y818" s="71">
        <f>W818/X818</f>
        <v>0.08</v>
      </c>
      <c r="Z818" s="64" t="str">
        <f>IF(W818&gt;75%*X818,"Победитель",IF(W818&gt;50%*X818,"Призёр","Участник"))</f>
        <v>Участник</v>
      </c>
    </row>
    <row r="819" spans="1:26" x14ac:dyDescent="0.35">
      <c r="A819" s="64">
        <v>813</v>
      </c>
      <c r="B819" s="24" t="s">
        <v>35</v>
      </c>
      <c r="C819" s="24" t="s">
        <v>1638</v>
      </c>
      <c r="D819" s="24" t="s">
        <v>95</v>
      </c>
      <c r="E819" s="24" t="s">
        <v>70</v>
      </c>
      <c r="F819" s="65" t="str">
        <f>LEFT(C819,1)</f>
        <v>А</v>
      </c>
      <c r="G819" s="65" t="str">
        <f>LEFT(D819,1)</f>
        <v>Е</v>
      </c>
      <c r="H819" s="65" t="str">
        <f>LEFT(E819,1)</f>
        <v>Д</v>
      </c>
      <c r="I819" s="24">
        <v>763106</v>
      </c>
      <c r="J819" s="66">
        <v>9</v>
      </c>
      <c r="K819" s="24" t="s">
        <v>1123</v>
      </c>
      <c r="L819" s="67" t="s">
        <v>25</v>
      </c>
      <c r="M819" s="68">
        <v>1</v>
      </c>
      <c r="N819" s="68">
        <v>3</v>
      </c>
      <c r="O819" s="68">
        <v>0</v>
      </c>
      <c r="P819" s="68">
        <v>0</v>
      </c>
      <c r="Q819" s="68">
        <v>0</v>
      </c>
      <c r="R819" s="68">
        <v>0</v>
      </c>
      <c r="S819" s="68">
        <v>0</v>
      </c>
      <c r="T819" s="68">
        <v>0</v>
      </c>
      <c r="U819" s="68">
        <v>0</v>
      </c>
      <c r="V819" s="68">
        <v>0</v>
      </c>
      <c r="W819" s="69">
        <f>SUM(M819:V819)</f>
        <v>4</v>
      </c>
      <c r="X819" s="70">
        <v>50</v>
      </c>
      <c r="Y819" s="71">
        <f>W819/X819</f>
        <v>0.08</v>
      </c>
      <c r="Z819" s="64" t="str">
        <f>IF(W819&gt;75%*X819,"Победитель",IF(W819&gt;50%*X819,"Призёр","Участник"))</f>
        <v>Участник</v>
      </c>
    </row>
    <row r="820" spans="1:26" x14ac:dyDescent="0.35">
      <c r="A820" s="64">
        <v>814</v>
      </c>
      <c r="B820" s="24" t="s">
        <v>8</v>
      </c>
      <c r="C820" s="24" t="s">
        <v>1048</v>
      </c>
      <c r="D820" s="24" t="s">
        <v>1049</v>
      </c>
      <c r="E820" s="24" t="s">
        <v>146</v>
      </c>
      <c r="F820" s="65" t="str">
        <f>LEFT(C820,1)</f>
        <v>П</v>
      </c>
      <c r="G820" s="65" t="str">
        <f>LEFT(D820,1)</f>
        <v>А</v>
      </c>
      <c r="H820" s="65" t="str">
        <f>LEFT(E820,1)</f>
        <v>В</v>
      </c>
      <c r="I820" s="24">
        <v>763103</v>
      </c>
      <c r="J820" s="66">
        <v>10</v>
      </c>
      <c r="K820" s="24" t="s">
        <v>842</v>
      </c>
      <c r="L820" s="67" t="s">
        <v>25</v>
      </c>
      <c r="M820" s="68">
        <v>14</v>
      </c>
      <c r="N820" s="68">
        <v>14</v>
      </c>
      <c r="O820" s="68">
        <v>13</v>
      </c>
      <c r="P820" s="68">
        <v>14</v>
      </c>
      <c r="Q820" s="68">
        <v>13</v>
      </c>
      <c r="R820" s="68"/>
      <c r="S820" s="68"/>
      <c r="T820" s="68"/>
      <c r="U820" s="68"/>
      <c r="V820" s="68"/>
      <c r="W820" s="69">
        <f>SUM(M820:V820)</f>
        <v>68</v>
      </c>
      <c r="X820" s="70">
        <v>70</v>
      </c>
      <c r="Y820" s="71">
        <f>W820/X820</f>
        <v>0.97142857142857142</v>
      </c>
      <c r="Z820" s="81" t="str">
        <f>IF(W820&gt;75%*X820,"Победитель",IF(W820&gt;50%*X820,"Призёр","Участник"))</f>
        <v>Победитель</v>
      </c>
    </row>
    <row r="821" spans="1:26" x14ac:dyDescent="0.35">
      <c r="A821" s="64">
        <v>815</v>
      </c>
      <c r="B821" s="24" t="s">
        <v>35</v>
      </c>
      <c r="C821" s="24" t="s">
        <v>1050</v>
      </c>
      <c r="D821" s="24" t="s">
        <v>132</v>
      </c>
      <c r="E821" s="24" t="s">
        <v>169</v>
      </c>
      <c r="F821" s="65" t="str">
        <f>LEFT(C821,1)</f>
        <v>М</v>
      </c>
      <c r="G821" s="65" t="str">
        <f>LEFT(D821,1)</f>
        <v>Р</v>
      </c>
      <c r="H821" s="65" t="str">
        <f>LEFT(E821,1)</f>
        <v>С</v>
      </c>
      <c r="I821" s="24">
        <v>763103</v>
      </c>
      <c r="J821" s="66">
        <v>10</v>
      </c>
      <c r="K821" s="24" t="s">
        <v>844</v>
      </c>
      <c r="L821" s="67" t="s">
        <v>25</v>
      </c>
      <c r="M821" s="68">
        <v>14</v>
      </c>
      <c r="N821" s="68">
        <v>13</v>
      </c>
      <c r="O821" s="68">
        <v>13</v>
      </c>
      <c r="P821" s="68">
        <v>14</v>
      </c>
      <c r="Q821" s="68">
        <v>13</v>
      </c>
      <c r="R821" s="68"/>
      <c r="S821" s="68"/>
      <c r="T821" s="68"/>
      <c r="U821" s="68"/>
      <c r="V821" s="68"/>
      <c r="W821" s="69">
        <f>SUM(M821:V821)</f>
        <v>67</v>
      </c>
      <c r="X821" s="70">
        <v>70</v>
      </c>
      <c r="Y821" s="71">
        <f>W821/X821</f>
        <v>0.95714285714285718</v>
      </c>
      <c r="Z821" s="81" t="str">
        <f>IF(W821&gt;75%*X821,"Победитель",IF(W821&gt;50%*X821,"Призёр","Участник"))</f>
        <v>Победитель</v>
      </c>
    </row>
    <row r="822" spans="1:26" x14ac:dyDescent="0.35">
      <c r="A822" s="64">
        <v>816</v>
      </c>
      <c r="B822" s="24" t="s">
        <v>8</v>
      </c>
      <c r="C822" s="24" t="s">
        <v>841</v>
      </c>
      <c r="D822" s="24" t="s">
        <v>258</v>
      </c>
      <c r="E822" s="24" t="s">
        <v>146</v>
      </c>
      <c r="F822" s="65" t="str">
        <f>LEFT(C822,1)</f>
        <v>Б</v>
      </c>
      <c r="G822" s="65" t="str">
        <f>LEFT(D822,1)</f>
        <v>К</v>
      </c>
      <c r="H822" s="65" t="str">
        <f>LEFT(E822,1)</f>
        <v>В</v>
      </c>
      <c r="I822" s="24">
        <v>764207</v>
      </c>
      <c r="J822" s="66">
        <v>10</v>
      </c>
      <c r="K822" s="24" t="s">
        <v>842</v>
      </c>
      <c r="L822" s="67" t="s">
        <v>25</v>
      </c>
      <c r="M822" s="68">
        <v>6</v>
      </c>
      <c r="N822" s="68">
        <v>7</v>
      </c>
      <c r="O822" s="68">
        <v>7</v>
      </c>
      <c r="P822" s="68">
        <v>6</v>
      </c>
      <c r="Q822" s="68">
        <v>7</v>
      </c>
      <c r="R822" s="68">
        <v>7</v>
      </c>
      <c r="S822" s="68">
        <v>6</v>
      </c>
      <c r="T822" s="68">
        <v>7</v>
      </c>
      <c r="U822" s="68">
        <v>5</v>
      </c>
      <c r="V822" s="68">
        <v>7</v>
      </c>
      <c r="W822" s="69">
        <f>SUM(M822:V822)</f>
        <v>65</v>
      </c>
      <c r="X822" s="70">
        <v>70</v>
      </c>
      <c r="Y822" s="71">
        <f>W822/X822</f>
        <v>0.9285714285714286</v>
      </c>
      <c r="Z822" s="81" t="str">
        <f>IF(W822&gt;75%*X822,"Победитель",IF(W822&gt;50%*X822,"Призёр","Участник"))</f>
        <v>Победитель</v>
      </c>
    </row>
    <row r="823" spans="1:26" x14ac:dyDescent="0.35">
      <c r="A823" s="64">
        <v>817</v>
      </c>
      <c r="B823" s="24" t="s">
        <v>35</v>
      </c>
      <c r="C823" s="24" t="s">
        <v>845</v>
      </c>
      <c r="D823" s="24" t="s">
        <v>846</v>
      </c>
      <c r="E823" s="24" t="s">
        <v>391</v>
      </c>
      <c r="F823" s="65" t="str">
        <f>LEFT(C823,1)</f>
        <v>К</v>
      </c>
      <c r="G823" s="65" t="str">
        <f>LEFT(D823,1)</f>
        <v>Д</v>
      </c>
      <c r="H823" s="65" t="str">
        <f>LEFT(E823,1)</f>
        <v>Ю</v>
      </c>
      <c r="I823" s="24">
        <v>764207</v>
      </c>
      <c r="J823" s="66">
        <v>10</v>
      </c>
      <c r="K823" s="24" t="s">
        <v>847</v>
      </c>
      <c r="L823" s="67" t="s">
        <v>25</v>
      </c>
      <c r="M823" s="68">
        <v>6</v>
      </c>
      <c r="N823" s="68">
        <v>7</v>
      </c>
      <c r="O823" s="68">
        <v>6</v>
      </c>
      <c r="P823" s="68">
        <v>4</v>
      </c>
      <c r="Q823" s="68">
        <v>7</v>
      </c>
      <c r="R823" s="68">
        <v>5</v>
      </c>
      <c r="S823" s="68">
        <v>7</v>
      </c>
      <c r="T823" s="68">
        <v>5</v>
      </c>
      <c r="U823" s="68">
        <v>7</v>
      </c>
      <c r="V823" s="68">
        <v>6</v>
      </c>
      <c r="W823" s="69">
        <f>SUM(M823:V823)</f>
        <v>60</v>
      </c>
      <c r="X823" s="70">
        <v>70</v>
      </c>
      <c r="Y823" s="71">
        <f>W823/X823</f>
        <v>0.8571428571428571</v>
      </c>
      <c r="Z823" s="81" t="str">
        <f>IF(W823&gt;75%*X823,"Победитель",IF(W823&gt;50%*X823,"Призёр","Участник"))</f>
        <v>Победитель</v>
      </c>
    </row>
    <row r="824" spans="1:26" x14ac:dyDescent="0.35">
      <c r="A824" s="64">
        <v>818</v>
      </c>
      <c r="B824" s="24" t="s">
        <v>8</v>
      </c>
      <c r="C824" s="24" t="s">
        <v>1292</v>
      </c>
      <c r="D824" s="24" t="s">
        <v>128</v>
      </c>
      <c r="E824" s="24" t="s">
        <v>48</v>
      </c>
      <c r="F824" s="65" t="str">
        <f>LEFT(C824,1)</f>
        <v>Я</v>
      </c>
      <c r="G824" s="65" t="str">
        <f>LEFT(D824,1)</f>
        <v>В</v>
      </c>
      <c r="H824" s="65" t="str">
        <f>LEFT(E824,1)</f>
        <v>И</v>
      </c>
      <c r="I824" s="24">
        <v>764209</v>
      </c>
      <c r="J824" s="66">
        <v>10</v>
      </c>
      <c r="K824" s="24" t="s">
        <v>844</v>
      </c>
      <c r="L824" s="67" t="s">
        <v>25</v>
      </c>
      <c r="M824" s="68">
        <v>7</v>
      </c>
      <c r="N824" s="68">
        <v>5</v>
      </c>
      <c r="O824" s="68">
        <v>3</v>
      </c>
      <c r="P824" s="68">
        <v>7</v>
      </c>
      <c r="Q824" s="68">
        <v>5</v>
      </c>
      <c r="R824" s="68">
        <v>7</v>
      </c>
      <c r="S824" s="68">
        <v>7</v>
      </c>
      <c r="T824" s="68">
        <v>4</v>
      </c>
      <c r="U824" s="68">
        <v>3</v>
      </c>
      <c r="V824" s="68">
        <v>7</v>
      </c>
      <c r="W824" s="69">
        <f>SUM(M824:V824)</f>
        <v>55</v>
      </c>
      <c r="X824" s="70">
        <v>70</v>
      </c>
      <c r="Y824" s="71">
        <f>W824/X824</f>
        <v>0.7857142857142857</v>
      </c>
      <c r="Z824" s="81" t="str">
        <f>IF(W824&gt;75%*X824,"Победитель",IF(W824&gt;50%*X824,"Призёр","Участник"))</f>
        <v>Победитель</v>
      </c>
    </row>
    <row r="825" spans="1:26" x14ac:dyDescent="0.35">
      <c r="A825" s="64">
        <v>819</v>
      </c>
      <c r="B825" s="24" t="s">
        <v>8</v>
      </c>
      <c r="C825" s="24" t="s">
        <v>1051</v>
      </c>
      <c r="D825" s="24" t="s">
        <v>135</v>
      </c>
      <c r="E825" s="24" t="s">
        <v>514</v>
      </c>
      <c r="F825" s="65" t="str">
        <f>LEFT(C825,1)</f>
        <v>Б</v>
      </c>
      <c r="G825" s="65" t="str">
        <f>LEFT(D825,1)</f>
        <v>М</v>
      </c>
      <c r="H825" s="65" t="str">
        <f>LEFT(E825,1)</f>
        <v>Д</v>
      </c>
      <c r="I825" s="24">
        <v>763103</v>
      </c>
      <c r="J825" s="66">
        <v>10</v>
      </c>
      <c r="K825" s="24" t="s">
        <v>847</v>
      </c>
      <c r="L825" s="67" t="s">
        <v>25</v>
      </c>
      <c r="M825" s="68">
        <v>11</v>
      </c>
      <c r="N825" s="68">
        <v>11</v>
      </c>
      <c r="O825" s="68">
        <v>9</v>
      </c>
      <c r="P825" s="68">
        <v>10</v>
      </c>
      <c r="Q825" s="68">
        <v>13</v>
      </c>
      <c r="R825" s="68"/>
      <c r="S825" s="68"/>
      <c r="T825" s="68"/>
      <c r="U825" s="68"/>
      <c r="V825" s="68"/>
      <c r="W825" s="69">
        <f>SUM(M825:V825)</f>
        <v>54</v>
      </c>
      <c r="X825" s="70">
        <v>70</v>
      </c>
      <c r="Y825" s="71">
        <f>W825/X825</f>
        <v>0.77142857142857146</v>
      </c>
      <c r="Z825" s="81" t="str">
        <f>IF(W825&gt;75%*X825,"Победитель",IF(W825&gt;50%*X825,"Призёр","Участник"))</f>
        <v>Победитель</v>
      </c>
    </row>
    <row r="826" spans="1:26" x14ac:dyDescent="0.35">
      <c r="A826" s="64">
        <v>820</v>
      </c>
      <c r="B826" s="24" t="s">
        <v>35</v>
      </c>
      <c r="C826" s="24" t="s">
        <v>848</v>
      </c>
      <c r="D826" s="24" t="s">
        <v>324</v>
      </c>
      <c r="E826" s="24" t="s">
        <v>614</v>
      </c>
      <c r="F826" s="65" t="str">
        <f>LEFT(C826,1)</f>
        <v>П</v>
      </c>
      <c r="G826" s="65" t="str">
        <f>LEFT(D826,1)</f>
        <v>Д</v>
      </c>
      <c r="H826" s="65" t="str">
        <f>LEFT(E826,1)</f>
        <v>М</v>
      </c>
      <c r="I826" s="24">
        <v>764207</v>
      </c>
      <c r="J826" s="66">
        <v>10</v>
      </c>
      <c r="K826" s="24" t="s">
        <v>849</v>
      </c>
      <c r="L826" s="67" t="s">
        <v>25</v>
      </c>
      <c r="M826" s="68">
        <v>4</v>
      </c>
      <c r="N826" s="68">
        <v>7</v>
      </c>
      <c r="O826" s="68">
        <v>7</v>
      </c>
      <c r="P826" s="68">
        <v>7</v>
      </c>
      <c r="Q826" s="68">
        <v>6</v>
      </c>
      <c r="R826" s="68">
        <v>4</v>
      </c>
      <c r="S826" s="68">
        <v>6</v>
      </c>
      <c r="T826" s="68">
        <v>4</v>
      </c>
      <c r="U826" s="68">
        <v>0</v>
      </c>
      <c r="V826" s="68">
        <v>7</v>
      </c>
      <c r="W826" s="69">
        <f>SUM(M826:V826)</f>
        <v>52</v>
      </c>
      <c r="X826" s="70">
        <v>70</v>
      </c>
      <c r="Y826" s="71">
        <f>W826/X826</f>
        <v>0.74285714285714288</v>
      </c>
      <c r="Z826" s="81" t="str">
        <f>IF(W826&gt;75%*X826,"Победитель",IF(W826&gt;50%*X826,"Призёр","Участник"))</f>
        <v>Призёр</v>
      </c>
    </row>
    <row r="827" spans="1:26" x14ac:dyDescent="0.35">
      <c r="A827" s="64">
        <v>821</v>
      </c>
      <c r="B827" s="24" t="s">
        <v>8</v>
      </c>
      <c r="C827" s="24" t="s">
        <v>1297</v>
      </c>
      <c r="D827" s="24" t="s">
        <v>306</v>
      </c>
      <c r="E827" s="24" t="s">
        <v>30</v>
      </c>
      <c r="F827" s="65" t="str">
        <f>LEFT(C827,1)</f>
        <v>Н</v>
      </c>
      <c r="G827" s="65" t="str">
        <f>LEFT(D827,1)</f>
        <v>А</v>
      </c>
      <c r="H827" s="65" t="str">
        <f>LEFT(E827,1)</f>
        <v>С</v>
      </c>
      <c r="I827" s="24">
        <v>764209</v>
      </c>
      <c r="J827" s="66">
        <v>10</v>
      </c>
      <c r="K827" s="24" t="s">
        <v>853</v>
      </c>
      <c r="L827" s="67" t="s">
        <v>25</v>
      </c>
      <c r="M827" s="68">
        <v>6</v>
      </c>
      <c r="N827" s="68">
        <v>6</v>
      </c>
      <c r="O827" s="68">
        <v>2</v>
      </c>
      <c r="P827" s="68">
        <v>7</v>
      </c>
      <c r="Q827" s="68">
        <v>4</v>
      </c>
      <c r="R827" s="68">
        <v>7</v>
      </c>
      <c r="S827" s="68">
        <v>6</v>
      </c>
      <c r="T827" s="68">
        <v>5</v>
      </c>
      <c r="U827" s="68">
        <v>2</v>
      </c>
      <c r="V827" s="68">
        <v>7</v>
      </c>
      <c r="W827" s="69">
        <f>SUM(M827:V827)</f>
        <v>52</v>
      </c>
      <c r="X827" s="70">
        <v>70</v>
      </c>
      <c r="Y827" s="71">
        <f>W827/X827</f>
        <v>0.74285714285714288</v>
      </c>
      <c r="Z827" s="81" t="str">
        <f>IF(W827&gt;75%*X827,"Победитель",IF(W827&gt;50%*X827,"Призёр","Участник"))</f>
        <v>Призёр</v>
      </c>
    </row>
    <row r="828" spans="1:26" x14ac:dyDescent="0.35">
      <c r="A828" s="64">
        <v>822</v>
      </c>
      <c r="B828" s="24" t="s">
        <v>8</v>
      </c>
      <c r="C828" s="24" t="s">
        <v>788</v>
      </c>
      <c r="D828" s="24" t="s">
        <v>937</v>
      </c>
      <c r="E828" s="24" t="s">
        <v>30</v>
      </c>
      <c r="F828" s="65" t="str">
        <f>LEFT(C828,1)</f>
        <v>С</v>
      </c>
      <c r="G828" s="65" t="str">
        <f>LEFT(D828,1)</f>
        <v>В</v>
      </c>
      <c r="H828" s="65" t="str">
        <f>LEFT(E828,1)</f>
        <v>С</v>
      </c>
      <c r="I828" s="24">
        <v>764202</v>
      </c>
      <c r="J828" s="66">
        <v>10</v>
      </c>
      <c r="K828" s="24" t="s">
        <v>850</v>
      </c>
      <c r="L828" s="67" t="s">
        <v>25</v>
      </c>
      <c r="M828" s="68">
        <v>5</v>
      </c>
      <c r="N828" s="68">
        <v>4</v>
      </c>
      <c r="O828" s="68">
        <v>7</v>
      </c>
      <c r="P828" s="68">
        <v>1</v>
      </c>
      <c r="Q828" s="68">
        <v>4</v>
      </c>
      <c r="R828" s="68">
        <v>6</v>
      </c>
      <c r="S828" s="68">
        <v>6</v>
      </c>
      <c r="T828" s="68">
        <v>6</v>
      </c>
      <c r="U828" s="68">
        <v>6</v>
      </c>
      <c r="V828" s="68">
        <v>5</v>
      </c>
      <c r="W828" s="69">
        <f>SUM(M828:V828)</f>
        <v>50</v>
      </c>
      <c r="X828" s="70">
        <v>70</v>
      </c>
      <c r="Y828" s="71">
        <f>W828/X828</f>
        <v>0.7142857142857143</v>
      </c>
      <c r="Z828" s="81" t="str">
        <f>IF(W828&gt;75%*X828,"Победитель",IF(W828&gt;50%*X828,"Призёр","Участник"))</f>
        <v>Призёр</v>
      </c>
    </row>
    <row r="829" spans="1:26" x14ac:dyDescent="0.35">
      <c r="A829" s="64">
        <v>823</v>
      </c>
      <c r="B829" s="24" t="s">
        <v>35</v>
      </c>
      <c r="C829" s="24" t="s">
        <v>851</v>
      </c>
      <c r="D829" s="24" t="s">
        <v>852</v>
      </c>
      <c r="E829" s="24" t="s">
        <v>63</v>
      </c>
      <c r="F829" s="65" t="str">
        <f>LEFT(C829,1)</f>
        <v>Х</v>
      </c>
      <c r="G829" s="65" t="str">
        <f>LEFT(D829,1)</f>
        <v>А</v>
      </c>
      <c r="H829" s="65" t="str">
        <f>LEFT(E829,1)</f>
        <v>Н</v>
      </c>
      <c r="I829" s="24">
        <v>764207</v>
      </c>
      <c r="J829" s="66">
        <v>10</v>
      </c>
      <c r="K829" s="24" t="s">
        <v>853</v>
      </c>
      <c r="L829" s="67" t="s">
        <v>25</v>
      </c>
      <c r="M829" s="68">
        <v>7</v>
      </c>
      <c r="N829" s="68">
        <v>6</v>
      </c>
      <c r="O829" s="68">
        <v>5</v>
      </c>
      <c r="P829" s="68">
        <v>4</v>
      </c>
      <c r="Q829" s="68">
        <v>4</v>
      </c>
      <c r="R829" s="68">
        <v>7</v>
      </c>
      <c r="S829" s="68">
        <v>5</v>
      </c>
      <c r="T829" s="68">
        <v>4</v>
      </c>
      <c r="U829" s="68">
        <v>3</v>
      </c>
      <c r="V829" s="68">
        <v>3</v>
      </c>
      <c r="W829" s="69">
        <f>SUM(M829:V829)</f>
        <v>48</v>
      </c>
      <c r="X829" s="70">
        <v>70</v>
      </c>
      <c r="Y829" s="71">
        <f>W829/X829</f>
        <v>0.68571428571428572</v>
      </c>
      <c r="Z829" s="81" t="str">
        <f>IF(W829&gt;75%*X829,"Победитель",IF(W829&gt;50%*X829,"Призёр","Участник"))</f>
        <v>Призёр</v>
      </c>
    </row>
    <row r="830" spans="1:26" x14ac:dyDescent="0.35">
      <c r="A830" s="64">
        <v>824</v>
      </c>
      <c r="B830" s="24" t="s">
        <v>8</v>
      </c>
      <c r="C830" s="24" t="s">
        <v>918</v>
      </c>
      <c r="D830" s="24" t="s">
        <v>91</v>
      </c>
      <c r="E830" s="24" t="s">
        <v>30</v>
      </c>
      <c r="F830" s="65" t="str">
        <f>LEFT(C830,1)</f>
        <v>А</v>
      </c>
      <c r="G830" s="65" t="str">
        <f>LEFT(D830,1)</f>
        <v>М</v>
      </c>
      <c r="H830" s="65" t="str">
        <f>LEFT(E830,1)</f>
        <v>С</v>
      </c>
      <c r="I830" s="72">
        <v>763117</v>
      </c>
      <c r="J830" s="66">
        <v>10</v>
      </c>
      <c r="K830" s="24" t="s">
        <v>842</v>
      </c>
      <c r="L830" s="67" t="s">
        <v>25</v>
      </c>
      <c r="M830" s="73">
        <v>5</v>
      </c>
      <c r="N830" s="73">
        <v>5</v>
      </c>
      <c r="O830" s="73">
        <v>3</v>
      </c>
      <c r="P830" s="73">
        <v>3</v>
      </c>
      <c r="Q830" s="73">
        <v>0</v>
      </c>
      <c r="R830" s="73">
        <v>6</v>
      </c>
      <c r="S830" s="73">
        <v>7</v>
      </c>
      <c r="T830" s="73">
        <v>6</v>
      </c>
      <c r="U830" s="73">
        <v>7</v>
      </c>
      <c r="V830" s="73">
        <v>5</v>
      </c>
      <c r="W830" s="69">
        <f>SUM(M830:V830)</f>
        <v>47</v>
      </c>
      <c r="X830" s="70">
        <v>70</v>
      </c>
      <c r="Y830" s="71">
        <f>W830/X830</f>
        <v>0.67142857142857137</v>
      </c>
      <c r="Z830" s="81" t="str">
        <f>IF(W830&gt;75%*X830,"Победитель",IF(W830&gt;50%*X830,"Призёр","Участник"))</f>
        <v>Призёр</v>
      </c>
    </row>
    <row r="831" spans="1:26" x14ac:dyDescent="0.35">
      <c r="A831" s="64">
        <v>825</v>
      </c>
      <c r="B831" s="24" t="s">
        <v>8</v>
      </c>
      <c r="C831" s="24" t="s">
        <v>336</v>
      </c>
      <c r="D831" s="24" t="s">
        <v>51</v>
      </c>
      <c r="E831" s="24" t="s">
        <v>92</v>
      </c>
      <c r="F831" s="65" t="str">
        <f>LEFT(C831,1)</f>
        <v>И</v>
      </c>
      <c r="G831" s="65" t="str">
        <f>LEFT(D831,1)</f>
        <v>Д</v>
      </c>
      <c r="H831" s="65" t="str">
        <f>LEFT(E831,1)</f>
        <v>Д</v>
      </c>
      <c r="I831" s="24">
        <v>764201</v>
      </c>
      <c r="J831" s="66">
        <v>10</v>
      </c>
      <c r="K831" s="24" t="s">
        <v>844</v>
      </c>
      <c r="L831" s="67" t="s">
        <v>25</v>
      </c>
      <c r="M831" s="68">
        <v>5</v>
      </c>
      <c r="N831" s="68">
        <v>0</v>
      </c>
      <c r="O831" s="68">
        <v>7</v>
      </c>
      <c r="P831" s="68">
        <v>7</v>
      </c>
      <c r="Q831" s="68">
        <v>7</v>
      </c>
      <c r="R831" s="68">
        <v>6</v>
      </c>
      <c r="S831" s="68">
        <v>7</v>
      </c>
      <c r="T831" s="68">
        <v>0</v>
      </c>
      <c r="U831" s="68">
        <v>0</v>
      </c>
      <c r="V831" s="68">
        <v>7</v>
      </c>
      <c r="W831" s="69">
        <f>SUM(M831:V831)</f>
        <v>46</v>
      </c>
      <c r="X831" s="70">
        <v>70</v>
      </c>
      <c r="Y831" s="71">
        <f>W831/X831</f>
        <v>0.65714285714285714</v>
      </c>
      <c r="Z831" s="81" t="str">
        <f>IF(W831&gt;75%*X831,"Победитель",IF(W831&gt;50%*X831,"Призёр","Участник"))</f>
        <v>Призёр</v>
      </c>
    </row>
    <row r="832" spans="1:26" x14ac:dyDescent="0.35">
      <c r="A832" s="64">
        <v>826</v>
      </c>
      <c r="B832" s="24" t="s">
        <v>8</v>
      </c>
      <c r="C832" s="24" t="s">
        <v>1228</v>
      </c>
      <c r="D832" s="24" t="s">
        <v>91</v>
      </c>
      <c r="E832" s="24" t="s">
        <v>259</v>
      </c>
      <c r="F832" s="65" t="str">
        <f>LEFT(C832,1)</f>
        <v>О</v>
      </c>
      <c r="G832" s="65" t="str">
        <f>LEFT(D832,1)</f>
        <v>М</v>
      </c>
      <c r="H832" s="65" t="str">
        <f>LEFT(E832,1)</f>
        <v>А</v>
      </c>
      <c r="I832" s="24">
        <v>764201</v>
      </c>
      <c r="J832" s="66">
        <v>10</v>
      </c>
      <c r="K832" s="24" t="s">
        <v>853</v>
      </c>
      <c r="L832" s="67" t="s">
        <v>25</v>
      </c>
      <c r="M832" s="68">
        <v>7</v>
      </c>
      <c r="N832" s="68">
        <v>4</v>
      </c>
      <c r="O832" s="68">
        <v>1</v>
      </c>
      <c r="P832" s="68">
        <v>7</v>
      </c>
      <c r="Q832" s="68">
        <v>2</v>
      </c>
      <c r="R832" s="68">
        <v>4</v>
      </c>
      <c r="S832" s="68">
        <v>5</v>
      </c>
      <c r="T832" s="68">
        <v>3</v>
      </c>
      <c r="U832" s="68">
        <v>6</v>
      </c>
      <c r="V832" s="68">
        <v>7</v>
      </c>
      <c r="W832" s="69">
        <f>SUM(M832:V832)</f>
        <v>46</v>
      </c>
      <c r="X832" s="70">
        <v>70</v>
      </c>
      <c r="Y832" s="71">
        <f>W832/X832</f>
        <v>0.65714285714285714</v>
      </c>
      <c r="Z832" s="81" t="str">
        <f>IF(W832&gt;75%*X832,"Победитель",IF(W832&gt;50%*X832,"Призёр","Участник"))</f>
        <v>Призёр</v>
      </c>
    </row>
    <row r="833" spans="1:26" x14ac:dyDescent="0.35">
      <c r="A833" s="64">
        <v>827</v>
      </c>
      <c r="B833" s="24" t="s">
        <v>8</v>
      </c>
      <c r="C833" s="24" t="s">
        <v>1291</v>
      </c>
      <c r="D833" s="24" t="s">
        <v>113</v>
      </c>
      <c r="E833" s="24" t="s">
        <v>129</v>
      </c>
      <c r="F833" s="65" t="str">
        <f>LEFT(C833,1)</f>
        <v>Т</v>
      </c>
      <c r="G833" s="65" t="str">
        <f>LEFT(D833,1)</f>
        <v>Ю</v>
      </c>
      <c r="H833" s="65" t="str">
        <f>LEFT(E833,1)</f>
        <v>М</v>
      </c>
      <c r="I833" s="24">
        <v>764209</v>
      </c>
      <c r="J833" s="66">
        <v>10</v>
      </c>
      <c r="K833" s="24" t="s">
        <v>842</v>
      </c>
      <c r="L833" s="67" t="s">
        <v>25</v>
      </c>
      <c r="M833" s="68">
        <v>4</v>
      </c>
      <c r="N833" s="68">
        <v>5</v>
      </c>
      <c r="O833" s="68">
        <v>3</v>
      </c>
      <c r="P833" s="68">
        <v>5</v>
      </c>
      <c r="Q833" s="68">
        <v>4</v>
      </c>
      <c r="R833" s="68">
        <v>5</v>
      </c>
      <c r="S833" s="68">
        <v>7</v>
      </c>
      <c r="T833" s="68">
        <v>5</v>
      </c>
      <c r="U833" s="68">
        <v>1</v>
      </c>
      <c r="V833" s="68">
        <v>7</v>
      </c>
      <c r="W833" s="69">
        <f>SUM(M833:V833)</f>
        <v>46</v>
      </c>
      <c r="X833" s="70">
        <v>70</v>
      </c>
      <c r="Y833" s="71">
        <f>W833/X833</f>
        <v>0.65714285714285714</v>
      </c>
      <c r="Z833" s="81" t="str">
        <f>IF(W833&gt;75%*X833,"Победитель",IF(W833&gt;50%*X833,"Призёр","Участник"))</f>
        <v>Призёр</v>
      </c>
    </row>
    <row r="834" spans="1:26" x14ac:dyDescent="0.35">
      <c r="A834" s="64">
        <v>828</v>
      </c>
      <c r="B834" s="24" t="s">
        <v>8</v>
      </c>
      <c r="C834" s="24" t="s">
        <v>1293</v>
      </c>
      <c r="D834" s="24" t="s">
        <v>51</v>
      </c>
      <c r="E834" s="24" t="s">
        <v>105</v>
      </c>
      <c r="F834" s="65" t="str">
        <f>LEFT(C834,1)</f>
        <v>Ф</v>
      </c>
      <c r="G834" s="65" t="str">
        <f>LEFT(D834,1)</f>
        <v>Д</v>
      </c>
      <c r="H834" s="65" t="str">
        <f>LEFT(E834,1)</f>
        <v>О</v>
      </c>
      <c r="I834" s="24">
        <v>764209</v>
      </c>
      <c r="J834" s="66">
        <v>10</v>
      </c>
      <c r="K834" s="24" t="s">
        <v>847</v>
      </c>
      <c r="L834" s="67" t="s">
        <v>25</v>
      </c>
      <c r="M834" s="68">
        <v>6</v>
      </c>
      <c r="N834" s="68">
        <v>3</v>
      </c>
      <c r="O834" s="68">
        <v>3</v>
      </c>
      <c r="P834" s="68">
        <v>7</v>
      </c>
      <c r="Q834" s="68">
        <v>4</v>
      </c>
      <c r="R834" s="68">
        <v>4</v>
      </c>
      <c r="S834" s="68">
        <v>6</v>
      </c>
      <c r="T834" s="68">
        <v>3</v>
      </c>
      <c r="U834" s="68">
        <v>2</v>
      </c>
      <c r="V834" s="68">
        <v>7</v>
      </c>
      <c r="W834" s="69">
        <f>SUM(M834:V834)</f>
        <v>45</v>
      </c>
      <c r="X834" s="70">
        <v>70</v>
      </c>
      <c r="Y834" s="71">
        <f>W834/X834</f>
        <v>0.6428571428571429</v>
      </c>
      <c r="Z834" s="81" t="str">
        <f>IF(W834&gt;75%*X834,"Победитель",IF(W834&gt;50%*X834,"Призёр","Участник"))</f>
        <v>Призёр</v>
      </c>
    </row>
    <row r="835" spans="1:26" x14ac:dyDescent="0.35">
      <c r="A835" s="64">
        <v>829</v>
      </c>
      <c r="B835" s="24" t="s">
        <v>35</v>
      </c>
      <c r="C835" s="24" t="s">
        <v>843</v>
      </c>
      <c r="D835" s="24" t="s">
        <v>204</v>
      </c>
      <c r="E835" s="24" t="s">
        <v>627</v>
      </c>
      <c r="F835" s="65" t="str">
        <f>LEFT(C835,1)</f>
        <v>Г</v>
      </c>
      <c r="G835" s="65" t="str">
        <f>LEFT(D835,1)</f>
        <v>А</v>
      </c>
      <c r="H835" s="65" t="str">
        <f>LEFT(E835,1)</f>
        <v>И</v>
      </c>
      <c r="I835" s="24">
        <v>764207</v>
      </c>
      <c r="J835" s="66">
        <v>10</v>
      </c>
      <c r="K835" s="24" t="s">
        <v>844</v>
      </c>
      <c r="L835" s="67" t="s">
        <v>25</v>
      </c>
      <c r="M835" s="68">
        <v>7</v>
      </c>
      <c r="N835" s="68">
        <v>5</v>
      </c>
      <c r="O835" s="68">
        <v>7</v>
      </c>
      <c r="P835" s="68">
        <v>4</v>
      </c>
      <c r="Q835" s="68">
        <v>4</v>
      </c>
      <c r="R835" s="68">
        <v>4</v>
      </c>
      <c r="S835" s="68">
        <v>4</v>
      </c>
      <c r="T835" s="68">
        <v>2</v>
      </c>
      <c r="U835" s="68">
        <v>4</v>
      </c>
      <c r="V835" s="68">
        <v>2</v>
      </c>
      <c r="W835" s="69">
        <f>SUM(M835:V835)</f>
        <v>43</v>
      </c>
      <c r="X835" s="70">
        <v>70</v>
      </c>
      <c r="Y835" s="71">
        <f>W835/X835</f>
        <v>0.61428571428571432</v>
      </c>
      <c r="Z835" s="81" t="str">
        <f>IF(W835&gt;75%*X835,"Победитель",IF(W835&gt;50%*X835,"Призёр","Участник"))</f>
        <v>Призёр</v>
      </c>
    </row>
    <row r="836" spans="1:26" x14ac:dyDescent="0.35">
      <c r="A836" s="64">
        <v>830</v>
      </c>
      <c r="B836" s="24" t="s">
        <v>8</v>
      </c>
      <c r="C836" s="24" t="s">
        <v>1219</v>
      </c>
      <c r="D836" s="24" t="s">
        <v>316</v>
      </c>
      <c r="E836" s="24" t="s">
        <v>288</v>
      </c>
      <c r="F836" s="65" t="str">
        <f>LEFT(C836,1)</f>
        <v>Л</v>
      </c>
      <c r="G836" s="65" t="str">
        <f>LEFT(D836,1)</f>
        <v>Т</v>
      </c>
      <c r="H836" s="65" t="str">
        <f>LEFT(E836,1)</f>
        <v>А</v>
      </c>
      <c r="I836" s="24">
        <v>764201</v>
      </c>
      <c r="J836" s="66">
        <v>10</v>
      </c>
      <c r="K836" s="24" t="s">
        <v>842</v>
      </c>
      <c r="L836" s="67" t="s">
        <v>25</v>
      </c>
      <c r="M836" s="68">
        <v>6</v>
      </c>
      <c r="N836" s="68">
        <v>4</v>
      </c>
      <c r="O836" s="68">
        <v>1</v>
      </c>
      <c r="P836" s="68">
        <v>7</v>
      </c>
      <c r="Q836" s="68">
        <v>4</v>
      </c>
      <c r="R836" s="68">
        <v>3</v>
      </c>
      <c r="S836" s="68">
        <v>6</v>
      </c>
      <c r="T836" s="68">
        <v>3</v>
      </c>
      <c r="U836" s="68">
        <v>2</v>
      </c>
      <c r="V836" s="68">
        <v>7</v>
      </c>
      <c r="W836" s="69">
        <f>SUM(M836:V836)</f>
        <v>43</v>
      </c>
      <c r="X836" s="70">
        <v>70</v>
      </c>
      <c r="Y836" s="71">
        <f>W836/X836</f>
        <v>0.61428571428571432</v>
      </c>
      <c r="Z836" s="81" t="str">
        <f>IF(W836&gt;75%*X836,"Победитель",IF(W836&gt;50%*X836,"Призёр","Участник"))</f>
        <v>Призёр</v>
      </c>
    </row>
    <row r="837" spans="1:26" x14ac:dyDescent="0.35">
      <c r="A837" s="64">
        <v>831</v>
      </c>
      <c r="B837" s="24" t="s">
        <v>8</v>
      </c>
      <c r="C837" s="24" t="s">
        <v>1230</v>
      </c>
      <c r="D837" s="24" t="s">
        <v>145</v>
      </c>
      <c r="E837" s="24" t="s">
        <v>30</v>
      </c>
      <c r="F837" s="65" t="str">
        <f>LEFT(C837,1)</f>
        <v>А</v>
      </c>
      <c r="G837" s="65" t="str">
        <f>LEFT(D837,1)</f>
        <v>К</v>
      </c>
      <c r="H837" s="65" t="str">
        <f>LEFT(E837,1)</f>
        <v>С</v>
      </c>
      <c r="I837" s="24">
        <v>764201</v>
      </c>
      <c r="J837" s="66">
        <v>10</v>
      </c>
      <c r="K837" s="24" t="s">
        <v>857</v>
      </c>
      <c r="L837" s="67" t="s">
        <v>25</v>
      </c>
      <c r="M837" s="68">
        <v>6</v>
      </c>
      <c r="N837" s="68">
        <v>4</v>
      </c>
      <c r="O837" s="68">
        <v>1</v>
      </c>
      <c r="P837" s="68">
        <v>7</v>
      </c>
      <c r="Q837" s="68">
        <v>6</v>
      </c>
      <c r="R837" s="68">
        <v>6</v>
      </c>
      <c r="S837" s="68">
        <v>4</v>
      </c>
      <c r="T837" s="68">
        <v>2</v>
      </c>
      <c r="U837" s="68">
        <v>1</v>
      </c>
      <c r="V837" s="68">
        <v>5</v>
      </c>
      <c r="W837" s="69">
        <f>SUM(M837:V837)</f>
        <v>42</v>
      </c>
      <c r="X837" s="70">
        <v>70</v>
      </c>
      <c r="Y837" s="71">
        <f>W837/X837</f>
        <v>0.6</v>
      </c>
      <c r="Z837" s="81" t="str">
        <f>IF(W837&gt;75%*X837,"Победитель",IF(W837&gt;50%*X837,"Призёр","Участник"))</f>
        <v>Призёр</v>
      </c>
    </row>
    <row r="838" spans="1:26" x14ac:dyDescent="0.35">
      <c r="A838" s="64">
        <v>832</v>
      </c>
      <c r="B838" s="24" t="s">
        <v>8</v>
      </c>
      <c r="C838" s="24" t="s">
        <v>1226</v>
      </c>
      <c r="D838" s="24" t="s">
        <v>957</v>
      </c>
      <c r="E838" s="24" t="s">
        <v>92</v>
      </c>
      <c r="F838" s="65" t="str">
        <f>LEFT(C838,1)</f>
        <v>И</v>
      </c>
      <c r="G838" s="65" t="str">
        <f>LEFT(D838,1)</f>
        <v>С</v>
      </c>
      <c r="H838" s="65" t="str">
        <f>LEFT(E838,1)</f>
        <v>Д</v>
      </c>
      <c r="I838" s="24">
        <v>764201</v>
      </c>
      <c r="J838" s="66">
        <v>10</v>
      </c>
      <c r="K838" s="24" t="s">
        <v>860</v>
      </c>
      <c r="L838" s="67" t="s">
        <v>25</v>
      </c>
      <c r="M838" s="68">
        <v>6</v>
      </c>
      <c r="N838" s="68">
        <v>6</v>
      </c>
      <c r="O838" s="68">
        <v>5</v>
      </c>
      <c r="P838" s="68">
        <v>5</v>
      </c>
      <c r="Q838" s="68">
        <v>5</v>
      </c>
      <c r="R838" s="68">
        <v>2</v>
      </c>
      <c r="S838" s="68">
        <v>6</v>
      </c>
      <c r="T838" s="68">
        <v>1</v>
      </c>
      <c r="U838" s="68">
        <v>0</v>
      </c>
      <c r="V838" s="68">
        <v>5</v>
      </c>
      <c r="W838" s="69">
        <f>SUM(M838:V838)</f>
        <v>41</v>
      </c>
      <c r="X838" s="70">
        <v>70</v>
      </c>
      <c r="Y838" s="71">
        <f>W838/X838</f>
        <v>0.58571428571428574</v>
      </c>
      <c r="Z838" s="81" t="str">
        <f>IF(W838&gt;75%*X838,"Победитель",IF(W838&gt;50%*X838,"Призёр","Участник"))</f>
        <v>Призёр</v>
      </c>
    </row>
    <row r="839" spans="1:26" x14ac:dyDescent="0.35">
      <c r="A839" s="64">
        <v>833</v>
      </c>
      <c r="B839" s="24" t="s">
        <v>35</v>
      </c>
      <c r="C839" s="24" t="s">
        <v>61</v>
      </c>
      <c r="D839" s="24" t="s">
        <v>327</v>
      </c>
      <c r="E839" s="24" t="s">
        <v>153</v>
      </c>
      <c r="F839" s="65" t="str">
        <f>LEFT(C839,1)</f>
        <v>М</v>
      </c>
      <c r="G839" s="65" t="str">
        <f>LEFT(D839,1)</f>
        <v>А</v>
      </c>
      <c r="H839" s="65" t="str">
        <f>LEFT(E839,1)</f>
        <v>В</v>
      </c>
      <c r="I839" s="24">
        <v>764207</v>
      </c>
      <c r="J839" s="66">
        <v>10</v>
      </c>
      <c r="K839" s="24" t="s">
        <v>850</v>
      </c>
      <c r="L839" s="67" t="s">
        <v>25</v>
      </c>
      <c r="M839" s="68">
        <v>4</v>
      </c>
      <c r="N839" s="68">
        <v>2</v>
      </c>
      <c r="O839" s="68">
        <v>7</v>
      </c>
      <c r="P839" s="68">
        <v>0</v>
      </c>
      <c r="Q839" s="68">
        <v>6</v>
      </c>
      <c r="R839" s="68">
        <v>5</v>
      </c>
      <c r="S839" s="68">
        <v>4</v>
      </c>
      <c r="T839" s="68">
        <v>0</v>
      </c>
      <c r="U839" s="68">
        <v>4</v>
      </c>
      <c r="V839" s="68">
        <v>7</v>
      </c>
      <c r="W839" s="69">
        <f>SUM(M839:V839)</f>
        <v>39</v>
      </c>
      <c r="X839" s="70">
        <v>70</v>
      </c>
      <c r="Y839" s="71">
        <f>W839/X839</f>
        <v>0.55714285714285716</v>
      </c>
      <c r="Z839" s="64" t="str">
        <f>IF(W839&gt;75%*X839,"Победитель",IF(W839&gt;50%*X839,"Призёр","Участник"))</f>
        <v>Призёр</v>
      </c>
    </row>
    <row r="840" spans="1:26" x14ac:dyDescent="0.35">
      <c r="A840" s="64">
        <v>834</v>
      </c>
      <c r="B840" s="24" t="s">
        <v>8</v>
      </c>
      <c r="C840" s="24" t="s">
        <v>578</v>
      </c>
      <c r="D840" s="24" t="s">
        <v>51</v>
      </c>
      <c r="E840" s="24" t="s">
        <v>30</v>
      </c>
      <c r="F840" s="65" t="str">
        <f>LEFT(C840,1)</f>
        <v>Ш</v>
      </c>
      <c r="G840" s="65" t="str">
        <f>LEFT(D840,1)</f>
        <v>Д</v>
      </c>
      <c r="H840" s="65" t="str">
        <f>LEFT(E840,1)</f>
        <v>С</v>
      </c>
      <c r="I840" s="24">
        <v>764204</v>
      </c>
      <c r="J840" s="66">
        <v>10</v>
      </c>
      <c r="K840" s="24" t="s">
        <v>579</v>
      </c>
      <c r="L840" s="67" t="s">
        <v>25</v>
      </c>
      <c r="M840" s="68">
        <v>7</v>
      </c>
      <c r="N840" s="68">
        <v>3</v>
      </c>
      <c r="O840" s="68">
        <v>7</v>
      </c>
      <c r="P840" s="68">
        <v>0</v>
      </c>
      <c r="Q840" s="68">
        <v>0</v>
      </c>
      <c r="R840" s="68">
        <v>5</v>
      </c>
      <c r="S840" s="68">
        <v>5</v>
      </c>
      <c r="T840" s="68">
        <v>1</v>
      </c>
      <c r="U840" s="68">
        <v>3</v>
      </c>
      <c r="V840" s="68">
        <v>7</v>
      </c>
      <c r="W840" s="69">
        <f>SUM(M840:V840)</f>
        <v>38</v>
      </c>
      <c r="X840" s="70">
        <v>70</v>
      </c>
      <c r="Y840" s="71">
        <f>W840/X840</f>
        <v>0.54285714285714282</v>
      </c>
      <c r="Z840" s="64" t="str">
        <f>IF(W840&gt;75%*X840,"Победитель",IF(W840&gt;50%*X840,"Призёр","Участник"))</f>
        <v>Призёр</v>
      </c>
    </row>
    <row r="841" spans="1:26" x14ac:dyDescent="0.35">
      <c r="A841" s="64">
        <v>835</v>
      </c>
      <c r="B841" s="24" t="s">
        <v>8</v>
      </c>
      <c r="C841" s="24" t="s">
        <v>1220</v>
      </c>
      <c r="D841" s="24" t="s">
        <v>376</v>
      </c>
      <c r="E841" s="24" t="s">
        <v>1221</v>
      </c>
      <c r="F841" s="65" t="str">
        <f>LEFT(C841,1)</f>
        <v>К</v>
      </c>
      <c r="G841" s="65" t="str">
        <f>LEFT(D841,1)</f>
        <v>А</v>
      </c>
      <c r="H841" s="65" t="str">
        <f>LEFT(E841,1)</f>
        <v>Д</v>
      </c>
      <c r="I841" s="24">
        <v>764201</v>
      </c>
      <c r="J841" s="66">
        <v>10</v>
      </c>
      <c r="K841" s="24" t="s">
        <v>847</v>
      </c>
      <c r="L841" s="67" t="s">
        <v>25</v>
      </c>
      <c r="M841" s="68">
        <v>4</v>
      </c>
      <c r="N841" s="68">
        <v>3</v>
      </c>
      <c r="O841" s="68">
        <v>5</v>
      </c>
      <c r="P841" s="68">
        <v>7</v>
      </c>
      <c r="Q841" s="68">
        <v>1</v>
      </c>
      <c r="R841" s="68">
        <v>3</v>
      </c>
      <c r="S841" s="68">
        <v>6</v>
      </c>
      <c r="T841" s="68">
        <v>2</v>
      </c>
      <c r="U841" s="68">
        <v>0</v>
      </c>
      <c r="V841" s="68">
        <v>7</v>
      </c>
      <c r="W841" s="69">
        <f>SUM(M841:V841)</f>
        <v>38</v>
      </c>
      <c r="X841" s="70">
        <v>70</v>
      </c>
      <c r="Y841" s="71">
        <f>W841/X841</f>
        <v>0.54285714285714282</v>
      </c>
      <c r="Z841" s="64" t="str">
        <f>IF(W841&gt;75%*X841,"Победитель",IF(W841&gt;50%*X841,"Призёр","Участник"))</f>
        <v>Призёр</v>
      </c>
    </row>
    <row r="842" spans="1:26" x14ac:dyDescent="0.35">
      <c r="A842" s="64">
        <v>836</v>
      </c>
      <c r="B842" s="24" t="s">
        <v>8</v>
      </c>
      <c r="C842" s="24" t="s">
        <v>1225</v>
      </c>
      <c r="D842" s="24" t="s">
        <v>40</v>
      </c>
      <c r="E842" s="24" t="s">
        <v>246</v>
      </c>
      <c r="F842" s="65" t="str">
        <f>LEFT(C842,1)</f>
        <v>Р</v>
      </c>
      <c r="G842" s="65" t="str">
        <f>LEFT(D842,1)</f>
        <v>А</v>
      </c>
      <c r="H842" s="65" t="str">
        <f>LEFT(E842,1)</f>
        <v>М</v>
      </c>
      <c r="I842" s="24">
        <v>764201</v>
      </c>
      <c r="J842" s="66">
        <v>10</v>
      </c>
      <c r="K842" s="24" t="s">
        <v>569</v>
      </c>
      <c r="L842" s="67" t="s">
        <v>25</v>
      </c>
      <c r="M842" s="68">
        <v>6</v>
      </c>
      <c r="N842" s="68">
        <v>3</v>
      </c>
      <c r="O842" s="68">
        <v>7</v>
      </c>
      <c r="P842" s="68">
        <v>6</v>
      </c>
      <c r="Q842" s="68">
        <v>4</v>
      </c>
      <c r="R842" s="68">
        <v>1</v>
      </c>
      <c r="S842" s="68">
        <v>5</v>
      </c>
      <c r="T842" s="68">
        <v>1</v>
      </c>
      <c r="U842" s="68">
        <v>0</v>
      </c>
      <c r="V842" s="68">
        <v>5</v>
      </c>
      <c r="W842" s="69">
        <f>SUM(M842:V842)</f>
        <v>38</v>
      </c>
      <c r="X842" s="70">
        <v>70</v>
      </c>
      <c r="Y842" s="71">
        <f>W842/X842</f>
        <v>0.54285714285714282</v>
      </c>
      <c r="Z842" s="64" t="str">
        <f>IF(W842&gt;75%*X842,"Победитель",IF(W842&gt;50%*X842,"Призёр","Участник"))</f>
        <v>Призёр</v>
      </c>
    </row>
    <row r="843" spans="1:26" x14ac:dyDescent="0.35">
      <c r="A843" s="64">
        <v>837</v>
      </c>
      <c r="B843" s="24" t="s">
        <v>8</v>
      </c>
      <c r="C843" s="24" t="s">
        <v>1229</v>
      </c>
      <c r="D843" s="24" t="s">
        <v>337</v>
      </c>
      <c r="E843" s="24" t="s">
        <v>309</v>
      </c>
      <c r="F843" s="65" t="str">
        <f>LEFT(C843,1)</f>
        <v>С</v>
      </c>
      <c r="G843" s="65" t="str">
        <f>LEFT(D843,1)</f>
        <v>В</v>
      </c>
      <c r="H843" s="65" t="str">
        <f>LEFT(E843,1)</f>
        <v>В</v>
      </c>
      <c r="I843" s="24">
        <v>764201</v>
      </c>
      <c r="J843" s="66">
        <v>10</v>
      </c>
      <c r="K843" s="24" t="s">
        <v>856</v>
      </c>
      <c r="L843" s="67" t="s">
        <v>25</v>
      </c>
      <c r="M843" s="68">
        <v>6</v>
      </c>
      <c r="N843" s="68">
        <v>5</v>
      </c>
      <c r="O843" s="68">
        <v>1</v>
      </c>
      <c r="P843" s="68">
        <v>6</v>
      </c>
      <c r="Q843" s="68">
        <v>6</v>
      </c>
      <c r="R843" s="68">
        <v>7</v>
      </c>
      <c r="S843" s="68">
        <v>4</v>
      </c>
      <c r="T843" s="68">
        <v>2</v>
      </c>
      <c r="U843" s="68">
        <v>1</v>
      </c>
      <c r="V843" s="68">
        <v>0</v>
      </c>
      <c r="W843" s="69">
        <f>SUM(M843:V843)</f>
        <v>38</v>
      </c>
      <c r="X843" s="70">
        <v>70</v>
      </c>
      <c r="Y843" s="71">
        <f>W843/X843</f>
        <v>0.54285714285714282</v>
      </c>
      <c r="Z843" s="64" t="str">
        <f>IF(W843&gt;75%*X843,"Победитель",IF(W843&gt;50%*X843,"Призёр","Участник"))</f>
        <v>Призёр</v>
      </c>
    </row>
    <row r="844" spans="1:26" x14ac:dyDescent="0.35">
      <c r="A844" s="64">
        <v>838</v>
      </c>
      <c r="B844" s="24" t="s">
        <v>8</v>
      </c>
      <c r="C844" s="24" t="s">
        <v>946</v>
      </c>
      <c r="D844" s="24" t="s">
        <v>447</v>
      </c>
      <c r="E844" s="24" t="s">
        <v>288</v>
      </c>
      <c r="F844" s="65" t="str">
        <f>LEFT(C844,1)</f>
        <v>К</v>
      </c>
      <c r="G844" s="65" t="str">
        <f>LEFT(D844,1)</f>
        <v>С</v>
      </c>
      <c r="H844" s="65" t="str">
        <f>LEFT(E844,1)</f>
        <v>А</v>
      </c>
      <c r="I844" s="24">
        <v>761301</v>
      </c>
      <c r="J844" s="66">
        <v>10</v>
      </c>
      <c r="K844" s="24" t="s">
        <v>842</v>
      </c>
      <c r="L844" s="67" t="s">
        <v>25</v>
      </c>
      <c r="M844" s="68">
        <v>5</v>
      </c>
      <c r="N844" s="68">
        <v>6</v>
      </c>
      <c r="O844" s="68">
        <v>3</v>
      </c>
      <c r="P844" s="68">
        <v>2</v>
      </c>
      <c r="Q844" s="68">
        <v>1</v>
      </c>
      <c r="R844" s="68">
        <v>6</v>
      </c>
      <c r="S844" s="68">
        <v>4</v>
      </c>
      <c r="T844" s="68">
        <v>4</v>
      </c>
      <c r="U844" s="68">
        <v>4</v>
      </c>
      <c r="V844" s="68">
        <v>2</v>
      </c>
      <c r="W844" s="69">
        <f>SUM(M844:V844)</f>
        <v>37</v>
      </c>
      <c r="X844" s="70">
        <v>70</v>
      </c>
      <c r="Y844" s="71">
        <f>W844/X844</f>
        <v>0.52857142857142858</v>
      </c>
      <c r="Z844" s="64" t="s">
        <v>1657</v>
      </c>
    </row>
    <row r="845" spans="1:26" x14ac:dyDescent="0.35">
      <c r="A845" s="64">
        <v>839</v>
      </c>
      <c r="B845" s="24" t="s">
        <v>35</v>
      </c>
      <c r="C845" s="24" t="s">
        <v>1227</v>
      </c>
      <c r="D845" s="24" t="s">
        <v>349</v>
      </c>
      <c r="E845" s="24" t="s">
        <v>441</v>
      </c>
      <c r="F845" s="65" t="str">
        <f>LEFT(C845,1)</f>
        <v>К</v>
      </c>
      <c r="G845" s="65" t="str">
        <f>LEFT(D845,1)</f>
        <v>А</v>
      </c>
      <c r="H845" s="65" t="str">
        <f>LEFT(E845,1)</f>
        <v>О</v>
      </c>
      <c r="I845" s="24">
        <v>764201</v>
      </c>
      <c r="J845" s="66">
        <v>10</v>
      </c>
      <c r="K845" s="24" t="s">
        <v>850</v>
      </c>
      <c r="L845" s="67" t="s">
        <v>25</v>
      </c>
      <c r="M845" s="68">
        <v>7</v>
      </c>
      <c r="N845" s="68">
        <v>2</v>
      </c>
      <c r="O845" s="68">
        <v>4</v>
      </c>
      <c r="P845" s="68">
        <v>6</v>
      </c>
      <c r="Q845" s="68">
        <v>4</v>
      </c>
      <c r="R845" s="68">
        <v>1</v>
      </c>
      <c r="S845" s="68">
        <v>4</v>
      </c>
      <c r="T845" s="68">
        <v>1</v>
      </c>
      <c r="U845" s="68">
        <v>2</v>
      </c>
      <c r="V845" s="68">
        <v>5</v>
      </c>
      <c r="W845" s="69">
        <f>SUM(M845:V845)</f>
        <v>36</v>
      </c>
      <c r="X845" s="70">
        <v>70</v>
      </c>
      <c r="Y845" s="71">
        <f>W845/X845</f>
        <v>0.51428571428571423</v>
      </c>
      <c r="Z845" s="64" t="s">
        <v>1657</v>
      </c>
    </row>
    <row r="846" spans="1:26" x14ac:dyDescent="0.35">
      <c r="A846" s="64">
        <v>840</v>
      </c>
      <c r="B846" s="24" t="s">
        <v>8</v>
      </c>
      <c r="C846" s="24" t="s">
        <v>830</v>
      </c>
      <c r="D846" s="24" t="s">
        <v>207</v>
      </c>
      <c r="E846" s="24" t="s">
        <v>225</v>
      </c>
      <c r="F846" s="65" t="str">
        <f>LEFT(C846,1)</f>
        <v>В</v>
      </c>
      <c r="G846" s="65" t="str">
        <f>LEFT(D846,1)</f>
        <v>А</v>
      </c>
      <c r="H846" s="65" t="str">
        <f>LEFT(E846,1)</f>
        <v>Н</v>
      </c>
      <c r="I846" s="24">
        <v>764207</v>
      </c>
      <c r="J846" s="66">
        <v>10</v>
      </c>
      <c r="K846" s="24" t="s">
        <v>854</v>
      </c>
      <c r="L846" s="67" t="s">
        <v>25</v>
      </c>
      <c r="M846" s="68">
        <v>5</v>
      </c>
      <c r="N846" s="68">
        <v>3</v>
      </c>
      <c r="O846" s="68">
        <v>1</v>
      </c>
      <c r="P846" s="68">
        <v>1</v>
      </c>
      <c r="Q846" s="68">
        <v>1</v>
      </c>
      <c r="R846" s="68">
        <v>4</v>
      </c>
      <c r="S846" s="68">
        <v>4</v>
      </c>
      <c r="T846" s="68">
        <v>6</v>
      </c>
      <c r="U846" s="68">
        <v>6</v>
      </c>
      <c r="V846" s="68">
        <v>4</v>
      </c>
      <c r="W846" s="69">
        <f>SUM(M846:V846)</f>
        <v>35</v>
      </c>
      <c r="X846" s="70">
        <v>70</v>
      </c>
      <c r="Y846" s="71">
        <f>W846/X846</f>
        <v>0.5</v>
      </c>
      <c r="Z846" s="64" t="str">
        <f>IF(W846&gt;75%*X846,"Победитель",IF(W846&gt;50%*X846,"Призёр","Участник"))</f>
        <v>Участник</v>
      </c>
    </row>
    <row r="847" spans="1:26" x14ac:dyDescent="0.35">
      <c r="A847" s="64">
        <v>841</v>
      </c>
      <c r="B847" s="24" t="s">
        <v>8</v>
      </c>
      <c r="C847" s="24" t="s">
        <v>1294</v>
      </c>
      <c r="D847" s="24" t="s">
        <v>1011</v>
      </c>
      <c r="E847" s="24" t="s">
        <v>448</v>
      </c>
      <c r="F847" s="65" t="str">
        <f>LEFT(C847,1)</f>
        <v>Ч</v>
      </c>
      <c r="G847" s="65" t="str">
        <f>LEFT(D847,1)</f>
        <v>А</v>
      </c>
      <c r="H847" s="65" t="str">
        <f>LEFT(E847,1)</f>
        <v>В</v>
      </c>
      <c r="I847" s="24">
        <v>764209</v>
      </c>
      <c r="J847" s="66">
        <v>10</v>
      </c>
      <c r="K847" s="24" t="s">
        <v>849</v>
      </c>
      <c r="L847" s="67" t="s">
        <v>25</v>
      </c>
      <c r="M847" s="68">
        <v>3</v>
      </c>
      <c r="N847" s="68">
        <v>5</v>
      </c>
      <c r="O847" s="68">
        <v>2</v>
      </c>
      <c r="P847" s="68">
        <v>7</v>
      </c>
      <c r="Q847" s="68">
        <v>3</v>
      </c>
      <c r="R847" s="68">
        <v>2</v>
      </c>
      <c r="S847" s="68">
        <v>4</v>
      </c>
      <c r="T847" s="68">
        <v>0</v>
      </c>
      <c r="U847" s="68">
        <v>1</v>
      </c>
      <c r="V847" s="68">
        <v>7</v>
      </c>
      <c r="W847" s="69">
        <f>SUM(M847:V847)</f>
        <v>34</v>
      </c>
      <c r="X847" s="70">
        <v>70</v>
      </c>
      <c r="Y847" s="71">
        <f>W847/X847</f>
        <v>0.48571428571428571</v>
      </c>
      <c r="Z847" s="64" t="str">
        <f>IF(W847&gt;75%*X847,"Победитель",IF(W847&gt;50%*X847,"Призёр","Участник"))</f>
        <v>Участник</v>
      </c>
    </row>
    <row r="848" spans="1:26" x14ac:dyDescent="0.35">
      <c r="A848" s="64">
        <v>842</v>
      </c>
      <c r="B848" s="24" t="s">
        <v>35</v>
      </c>
      <c r="C848" s="24" t="s">
        <v>1295</v>
      </c>
      <c r="D848" s="24" t="s">
        <v>204</v>
      </c>
      <c r="E848" s="24" t="s">
        <v>1296</v>
      </c>
      <c r="F848" s="65" t="str">
        <f>LEFT(C848,1)</f>
        <v>Ч</v>
      </c>
      <c r="G848" s="65" t="str">
        <f>LEFT(D848,1)</f>
        <v>А</v>
      </c>
      <c r="H848" s="65" t="str">
        <f>LEFT(E848,1)</f>
        <v>А</v>
      </c>
      <c r="I848" s="24">
        <v>764209</v>
      </c>
      <c r="J848" s="66">
        <v>10</v>
      </c>
      <c r="K848" s="24" t="s">
        <v>850</v>
      </c>
      <c r="L848" s="67" t="s">
        <v>25</v>
      </c>
      <c r="M848" s="68">
        <v>4</v>
      </c>
      <c r="N848" s="68">
        <v>1</v>
      </c>
      <c r="O848" s="68">
        <v>2</v>
      </c>
      <c r="P848" s="68">
        <v>7</v>
      </c>
      <c r="Q848" s="68">
        <v>0</v>
      </c>
      <c r="R848" s="68">
        <v>1</v>
      </c>
      <c r="S848" s="68">
        <v>6</v>
      </c>
      <c r="T848" s="68">
        <v>2</v>
      </c>
      <c r="U848" s="68">
        <v>2</v>
      </c>
      <c r="V848" s="68">
        <v>7</v>
      </c>
      <c r="W848" s="69">
        <f>SUM(M848:V848)</f>
        <v>32</v>
      </c>
      <c r="X848" s="70">
        <v>70</v>
      </c>
      <c r="Y848" s="71">
        <f>W848/X848</f>
        <v>0.45714285714285713</v>
      </c>
      <c r="Z848" s="64" t="str">
        <f>IF(W848&gt;75%*X848,"Победитель",IF(W848&gt;50%*X848,"Призёр","Участник"))</f>
        <v>Участник</v>
      </c>
    </row>
    <row r="849" spans="1:26" x14ac:dyDescent="0.35">
      <c r="A849" s="64">
        <v>843</v>
      </c>
      <c r="B849" s="24" t="s">
        <v>8</v>
      </c>
      <c r="C849" s="24" t="s">
        <v>1084</v>
      </c>
      <c r="D849" s="24" t="s">
        <v>207</v>
      </c>
      <c r="E849" s="24" t="s">
        <v>146</v>
      </c>
      <c r="F849" s="65" t="str">
        <f>LEFT(C849,1)</f>
        <v>С</v>
      </c>
      <c r="G849" s="65" t="str">
        <f>LEFT(D849,1)</f>
        <v>А</v>
      </c>
      <c r="H849" s="65" t="str">
        <f>LEFT(E849,1)</f>
        <v>В</v>
      </c>
      <c r="I849" s="72">
        <v>766105</v>
      </c>
      <c r="J849" s="66">
        <v>10</v>
      </c>
      <c r="K849" s="74" t="s">
        <v>842</v>
      </c>
      <c r="L849" s="67" t="s">
        <v>25</v>
      </c>
      <c r="M849" s="73">
        <v>6</v>
      </c>
      <c r="N849" s="73">
        <v>6</v>
      </c>
      <c r="O849" s="73">
        <v>4</v>
      </c>
      <c r="P849" s="73">
        <v>0</v>
      </c>
      <c r="Q849" s="73">
        <v>1</v>
      </c>
      <c r="R849" s="73">
        <v>4</v>
      </c>
      <c r="S849" s="73">
        <v>5</v>
      </c>
      <c r="T849" s="73">
        <v>3</v>
      </c>
      <c r="U849" s="73">
        <v>1</v>
      </c>
      <c r="V849" s="73">
        <v>1</v>
      </c>
      <c r="W849" s="69">
        <f>SUM(M849:V849)</f>
        <v>31</v>
      </c>
      <c r="X849" s="70">
        <v>70</v>
      </c>
      <c r="Y849" s="71">
        <f>W849/X849</f>
        <v>0.44285714285714284</v>
      </c>
      <c r="Z849" s="64" t="str">
        <f>IF(W849&gt;75%*X849,"Победитель",IF(W849&gt;50%*X849,"Призёр","Участник"))</f>
        <v>Участник</v>
      </c>
    </row>
    <row r="850" spans="1:26" x14ac:dyDescent="0.35">
      <c r="A850" s="64">
        <v>844</v>
      </c>
      <c r="B850" s="24" t="s">
        <v>8</v>
      </c>
      <c r="C850" s="24" t="s">
        <v>1092</v>
      </c>
      <c r="D850" s="24" t="s">
        <v>102</v>
      </c>
      <c r="E850" s="24" t="s">
        <v>219</v>
      </c>
      <c r="F850" s="65" t="str">
        <f>LEFT(C850,1)</f>
        <v>К</v>
      </c>
      <c r="G850" s="65" t="str">
        <f>LEFT(D850,1)</f>
        <v>Е</v>
      </c>
      <c r="H850" s="65" t="str">
        <f>LEFT(E850,1)</f>
        <v>Е</v>
      </c>
      <c r="I850" s="24">
        <v>764202</v>
      </c>
      <c r="J850" s="66">
        <v>10</v>
      </c>
      <c r="K850" s="24" t="s">
        <v>854</v>
      </c>
      <c r="L850" s="67" t="s">
        <v>25</v>
      </c>
      <c r="M850" s="68">
        <v>5</v>
      </c>
      <c r="N850" s="68">
        <v>1</v>
      </c>
      <c r="O850" s="68">
        <v>1</v>
      </c>
      <c r="P850" s="68">
        <v>2</v>
      </c>
      <c r="Q850" s="68">
        <v>1</v>
      </c>
      <c r="R850" s="68">
        <v>5</v>
      </c>
      <c r="S850" s="68">
        <v>4</v>
      </c>
      <c r="T850" s="68">
        <v>5</v>
      </c>
      <c r="U850" s="68">
        <v>5</v>
      </c>
      <c r="V850" s="68">
        <v>1</v>
      </c>
      <c r="W850" s="69">
        <f>SUM(M850:V850)</f>
        <v>30</v>
      </c>
      <c r="X850" s="70">
        <v>70</v>
      </c>
      <c r="Y850" s="71">
        <f>W850/X850</f>
        <v>0.42857142857142855</v>
      </c>
      <c r="Z850" s="64" t="str">
        <f>IF(W850&gt;75%*X850,"Победитель",IF(W850&gt;50%*X850,"Призёр","Участник"))</f>
        <v>Участник</v>
      </c>
    </row>
    <row r="851" spans="1:26" x14ac:dyDescent="0.35">
      <c r="A851" s="64">
        <v>845</v>
      </c>
      <c r="B851" s="24" t="s">
        <v>8</v>
      </c>
      <c r="C851" s="24" t="s">
        <v>1532</v>
      </c>
      <c r="D851" s="24" t="s">
        <v>301</v>
      </c>
      <c r="E851" s="24" t="s">
        <v>41</v>
      </c>
      <c r="F851" s="65" t="str">
        <f>LEFT(C851,1)</f>
        <v>Ч</v>
      </c>
      <c r="G851" s="65" t="str">
        <f>LEFT(D851,1)</f>
        <v>В</v>
      </c>
      <c r="H851" s="65" t="str">
        <f>LEFT(E851,1)</f>
        <v>А</v>
      </c>
      <c r="I851" s="24">
        <v>761301</v>
      </c>
      <c r="J851" s="66">
        <v>10</v>
      </c>
      <c r="K851" s="24" t="s">
        <v>850</v>
      </c>
      <c r="L851" s="67" t="s">
        <v>25</v>
      </c>
      <c r="M851" s="68">
        <v>5</v>
      </c>
      <c r="N851" s="68">
        <v>3</v>
      </c>
      <c r="O851" s="68">
        <v>7</v>
      </c>
      <c r="P851" s="68">
        <v>0</v>
      </c>
      <c r="Q851" s="68">
        <v>0</v>
      </c>
      <c r="R851" s="68">
        <v>2.5</v>
      </c>
      <c r="S851" s="68">
        <v>7</v>
      </c>
      <c r="T851" s="68">
        <v>1</v>
      </c>
      <c r="U851" s="68">
        <v>1</v>
      </c>
      <c r="V851" s="68">
        <v>3</v>
      </c>
      <c r="W851" s="69">
        <f>SUM(M851:V851)</f>
        <v>29.5</v>
      </c>
      <c r="X851" s="70">
        <v>70</v>
      </c>
      <c r="Y851" s="71">
        <f>W851/X851</f>
        <v>0.42142857142857143</v>
      </c>
      <c r="Z851" s="64" t="str">
        <f>IF(W851&gt;75%*X851,"Победитель",IF(W851&gt;50%*X851,"Призёр","Участник"))</f>
        <v>Участник</v>
      </c>
    </row>
    <row r="852" spans="1:26" x14ac:dyDescent="0.35">
      <c r="A852" s="64">
        <v>846</v>
      </c>
      <c r="B852" s="24" t="s">
        <v>8</v>
      </c>
      <c r="C852" s="24" t="s">
        <v>759</v>
      </c>
      <c r="D852" s="24" t="s">
        <v>337</v>
      </c>
      <c r="E852" s="24" t="s">
        <v>219</v>
      </c>
      <c r="F852" s="65" t="str">
        <f>LEFT(C852,1)</f>
        <v>П</v>
      </c>
      <c r="G852" s="65" t="str">
        <f>LEFT(D852,1)</f>
        <v>В</v>
      </c>
      <c r="H852" s="65" t="str">
        <f>LEFT(E852,1)</f>
        <v>Е</v>
      </c>
      <c r="I852" s="24">
        <v>764202</v>
      </c>
      <c r="J852" s="66">
        <v>10</v>
      </c>
      <c r="K852" s="24" t="s">
        <v>849</v>
      </c>
      <c r="L852" s="67" t="s">
        <v>25</v>
      </c>
      <c r="M852" s="68">
        <v>5</v>
      </c>
      <c r="N852" s="68">
        <v>1</v>
      </c>
      <c r="O852" s="68">
        <v>5</v>
      </c>
      <c r="P852" s="68">
        <v>0</v>
      </c>
      <c r="Q852" s="68">
        <v>0</v>
      </c>
      <c r="R852" s="68">
        <v>4</v>
      </c>
      <c r="S852" s="68">
        <v>5</v>
      </c>
      <c r="T852" s="68">
        <v>1</v>
      </c>
      <c r="U852" s="68">
        <v>5</v>
      </c>
      <c r="V852" s="68">
        <v>3</v>
      </c>
      <c r="W852" s="69">
        <f>SUM(M852:V852)</f>
        <v>29</v>
      </c>
      <c r="X852" s="70">
        <v>70</v>
      </c>
      <c r="Y852" s="71">
        <f>W852/X852</f>
        <v>0.41428571428571431</v>
      </c>
      <c r="Z852" s="64" t="str">
        <f>IF(W852&gt;75%*X852,"Победитель",IF(W852&gt;50%*X852,"Призёр","Участник"))</f>
        <v>Участник</v>
      </c>
    </row>
    <row r="853" spans="1:26" x14ac:dyDescent="0.35">
      <c r="A853" s="64">
        <v>847</v>
      </c>
      <c r="B853" s="24" t="s">
        <v>35</v>
      </c>
      <c r="C853" s="24" t="s">
        <v>1223</v>
      </c>
      <c r="D853" s="24" t="s">
        <v>748</v>
      </c>
      <c r="E853" s="24" t="s">
        <v>1224</v>
      </c>
      <c r="F853" s="65" t="str">
        <f>LEFT(C853,1)</f>
        <v>П</v>
      </c>
      <c r="G853" s="65" t="str">
        <f>LEFT(D853,1)</f>
        <v>Т</v>
      </c>
      <c r="H853" s="65" t="str">
        <f>LEFT(E853,1)</f>
        <v>В</v>
      </c>
      <c r="I853" s="24">
        <v>764201</v>
      </c>
      <c r="J853" s="66">
        <v>10</v>
      </c>
      <c r="K853" s="24" t="s">
        <v>849</v>
      </c>
      <c r="L853" s="67" t="s">
        <v>25</v>
      </c>
      <c r="M853" s="68">
        <v>6</v>
      </c>
      <c r="N853" s="68">
        <v>2</v>
      </c>
      <c r="O853" s="68">
        <v>1</v>
      </c>
      <c r="P853" s="68">
        <v>0</v>
      </c>
      <c r="Q853" s="68">
        <v>2</v>
      </c>
      <c r="R853" s="68">
        <v>2</v>
      </c>
      <c r="S853" s="68">
        <v>6</v>
      </c>
      <c r="T853" s="68">
        <v>2</v>
      </c>
      <c r="U853" s="68">
        <v>1</v>
      </c>
      <c r="V853" s="68">
        <v>7</v>
      </c>
      <c r="W853" s="69">
        <f>SUM(M853:V853)</f>
        <v>29</v>
      </c>
      <c r="X853" s="70">
        <v>70</v>
      </c>
      <c r="Y853" s="71">
        <f>W853/X853</f>
        <v>0.41428571428571431</v>
      </c>
      <c r="Z853" s="64" t="str">
        <f>IF(W853&gt;75%*X853,"Победитель",IF(W853&gt;50%*X853,"Призёр","Участник"))</f>
        <v>Участник</v>
      </c>
    </row>
    <row r="854" spans="1:26" x14ac:dyDescent="0.35">
      <c r="A854" s="64">
        <v>848</v>
      </c>
      <c r="B854" s="24" t="s">
        <v>8</v>
      </c>
      <c r="C854" s="24" t="s">
        <v>346</v>
      </c>
      <c r="D854" s="24" t="s">
        <v>102</v>
      </c>
      <c r="E854" s="24" t="s">
        <v>48</v>
      </c>
      <c r="F854" s="65" t="str">
        <f>LEFT(C854,1)</f>
        <v>З</v>
      </c>
      <c r="G854" s="65" t="str">
        <f>LEFT(D854,1)</f>
        <v>Е</v>
      </c>
      <c r="H854" s="65" t="str">
        <f>LEFT(E854,1)</f>
        <v>И</v>
      </c>
      <c r="I854" s="72">
        <v>763126</v>
      </c>
      <c r="J854" s="66">
        <v>10</v>
      </c>
      <c r="K854" s="24" t="s">
        <v>347</v>
      </c>
      <c r="L854" s="67" t="s">
        <v>25</v>
      </c>
      <c r="M854" s="68">
        <v>5</v>
      </c>
      <c r="N854" s="68">
        <v>5.5</v>
      </c>
      <c r="O854" s="68"/>
      <c r="P854" s="68">
        <v>3</v>
      </c>
      <c r="Q854" s="68">
        <v>0</v>
      </c>
      <c r="R854" s="68">
        <v>3</v>
      </c>
      <c r="S854" s="68">
        <v>4</v>
      </c>
      <c r="T854" s="68">
        <v>0</v>
      </c>
      <c r="U854" s="68">
        <v>5</v>
      </c>
      <c r="V854" s="68">
        <v>2</v>
      </c>
      <c r="W854" s="69">
        <f>SUM(M854:V854)</f>
        <v>27.5</v>
      </c>
      <c r="X854" s="70">
        <v>70</v>
      </c>
      <c r="Y854" s="71">
        <f>W854/X854</f>
        <v>0.39285714285714285</v>
      </c>
      <c r="Z854" s="64" t="str">
        <f>IF(W854&gt;75%*X854,"Победитель",IF(W854&gt;50%*X854,"Призёр","Участник"))</f>
        <v>Участник</v>
      </c>
    </row>
    <row r="855" spans="1:26" x14ac:dyDescent="0.35">
      <c r="A855" s="64">
        <v>849</v>
      </c>
      <c r="B855" s="24" t="s">
        <v>35</v>
      </c>
      <c r="C855" s="24" t="s">
        <v>815</v>
      </c>
      <c r="D855" s="24" t="s">
        <v>528</v>
      </c>
      <c r="E855" s="24" t="s">
        <v>213</v>
      </c>
      <c r="F855" s="65" t="str">
        <f>LEFT(C855,1)</f>
        <v>К</v>
      </c>
      <c r="G855" s="65" t="str">
        <f>LEFT(D855,1)</f>
        <v>М</v>
      </c>
      <c r="H855" s="65" t="str">
        <f>LEFT(E855,1)</f>
        <v>А</v>
      </c>
      <c r="I855" s="24">
        <v>761301</v>
      </c>
      <c r="J855" s="66">
        <v>10</v>
      </c>
      <c r="K855" s="24" t="s">
        <v>844</v>
      </c>
      <c r="L855" s="67" t="s">
        <v>25</v>
      </c>
      <c r="M855" s="68">
        <v>4</v>
      </c>
      <c r="N855" s="68">
        <v>4</v>
      </c>
      <c r="O855" s="68">
        <v>0</v>
      </c>
      <c r="P855" s="68">
        <v>0</v>
      </c>
      <c r="Q855" s="68">
        <v>1</v>
      </c>
      <c r="R855" s="68">
        <v>5.5</v>
      </c>
      <c r="S855" s="68">
        <v>6</v>
      </c>
      <c r="T855" s="68">
        <v>0</v>
      </c>
      <c r="U855" s="68">
        <v>4</v>
      </c>
      <c r="V855" s="68">
        <v>3</v>
      </c>
      <c r="W855" s="69">
        <f>SUM(M855:V855)</f>
        <v>27.5</v>
      </c>
      <c r="X855" s="70">
        <v>70</v>
      </c>
      <c r="Y855" s="71">
        <f>W855/X855</f>
        <v>0.39285714285714285</v>
      </c>
      <c r="Z855" s="64" t="str">
        <f>IF(W855&gt;75%*X855,"Победитель",IF(W855&gt;50%*X855,"Призёр","Участник"))</f>
        <v>Участник</v>
      </c>
    </row>
    <row r="856" spans="1:26" x14ac:dyDescent="0.35">
      <c r="A856" s="64">
        <v>850</v>
      </c>
      <c r="B856" s="24" t="s">
        <v>8</v>
      </c>
      <c r="C856" s="24" t="s">
        <v>743</v>
      </c>
      <c r="D856" s="24" t="s">
        <v>242</v>
      </c>
      <c r="E856" s="24" t="s">
        <v>243</v>
      </c>
      <c r="F856" s="65" t="str">
        <f>LEFT(C856,1)</f>
        <v>М</v>
      </c>
      <c r="G856" s="65" t="str">
        <f>LEFT(D856,1)</f>
        <v>Е</v>
      </c>
      <c r="H856" s="65" t="str">
        <f>LEFT(E856,1)</f>
        <v>В</v>
      </c>
      <c r="I856" s="24">
        <v>764207</v>
      </c>
      <c r="J856" s="66">
        <v>10</v>
      </c>
      <c r="K856" s="24" t="s">
        <v>857</v>
      </c>
      <c r="L856" s="67" t="s">
        <v>25</v>
      </c>
      <c r="M856" s="68">
        <v>4</v>
      </c>
      <c r="N856" s="68">
        <v>2</v>
      </c>
      <c r="O856" s="68">
        <v>3</v>
      </c>
      <c r="P856" s="68">
        <v>1</v>
      </c>
      <c r="Q856" s="68">
        <v>0</v>
      </c>
      <c r="R856" s="68">
        <v>5</v>
      </c>
      <c r="S856" s="68">
        <v>4</v>
      </c>
      <c r="T856" s="68">
        <v>1</v>
      </c>
      <c r="U856" s="68">
        <v>0</v>
      </c>
      <c r="V856" s="68">
        <v>6</v>
      </c>
      <c r="W856" s="69">
        <f>SUM(M856:V856)</f>
        <v>26</v>
      </c>
      <c r="X856" s="70">
        <v>70</v>
      </c>
      <c r="Y856" s="71">
        <f>W856/X856</f>
        <v>0.37142857142857144</v>
      </c>
      <c r="Z856" s="64" t="str">
        <f>IF(W856&gt;75%*X856,"Победитель",IF(W856&gt;50%*X856,"Призёр","Участник"))</f>
        <v>Участник</v>
      </c>
    </row>
    <row r="857" spans="1:26" x14ac:dyDescent="0.35">
      <c r="A857" s="64">
        <v>851</v>
      </c>
      <c r="B857" s="24" t="s">
        <v>8</v>
      </c>
      <c r="C857" s="24" t="s">
        <v>938</v>
      </c>
      <c r="D857" s="24" t="s">
        <v>641</v>
      </c>
      <c r="E857" s="24" t="s">
        <v>92</v>
      </c>
      <c r="F857" s="65" t="str">
        <f>LEFT(C857,1)</f>
        <v>Е</v>
      </c>
      <c r="G857" s="65" t="str">
        <f>LEFT(D857,1)</f>
        <v>П</v>
      </c>
      <c r="H857" s="65" t="str">
        <f>LEFT(E857,1)</f>
        <v>Д</v>
      </c>
      <c r="I857" s="24">
        <v>764202</v>
      </c>
      <c r="J857" s="66">
        <v>10</v>
      </c>
      <c r="K857" s="24" t="s">
        <v>844</v>
      </c>
      <c r="L857" s="67" t="s">
        <v>25</v>
      </c>
      <c r="M857" s="68">
        <v>5</v>
      </c>
      <c r="N857" s="68">
        <v>4</v>
      </c>
      <c r="O857" s="68">
        <v>0</v>
      </c>
      <c r="P857" s="68">
        <v>3</v>
      </c>
      <c r="Q857" s="68">
        <v>2</v>
      </c>
      <c r="R857" s="68">
        <v>4</v>
      </c>
      <c r="S857" s="68">
        <v>4</v>
      </c>
      <c r="T857" s="68">
        <v>1</v>
      </c>
      <c r="U857" s="68">
        <v>2</v>
      </c>
      <c r="V857" s="68">
        <v>0</v>
      </c>
      <c r="W857" s="69">
        <f>SUM(M857:V857)</f>
        <v>25</v>
      </c>
      <c r="X857" s="70">
        <v>70</v>
      </c>
      <c r="Y857" s="71">
        <f>W857/X857</f>
        <v>0.35714285714285715</v>
      </c>
      <c r="Z857" s="64" t="str">
        <f>IF(W857&gt;75%*X857,"Победитель",IF(W857&gt;50%*X857,"Призёр","Участник"))</f>
        <v>Участник</v>
      </c>
    </row>
    <row r="858" spans="1:26" x14ac:dyDescent="0.35">
      <c r="A858" s="64">
        <v>852</v>
      </c>
      <c r="B858" s="24" t="s">
        <v>35</v>
      </c>
      <c r="C858" s="24" t="s">
        <v>1510</v>
      </c>
      <c r="D858" s="24" t="s">
        <v>82</v>
      </c>
      <c r="E858" s="24" t="s">
        <v>298</v>
      </c>
      <c r="F858" s="65" t="str">
        <f>LEFT(C858,1)</f>
        <v>Р</v>
      </c>
      <c r="G858" s="65" t="str">
        <f>LEFT(D858,1)</f>
        <v>Н</v>
      </c>
      <c r="H858" s="65" t="str">
        <f>LEFT(E858,1)</f>
        <v>Е</v>
      </c>
      <c r="I858" s="24">
        <v>764206</v>
      </c>
      <c r="J858" s="66">
        <v>10</v>
      </c>
      <c r="K858" s="24" t="s">
        <v>1511</v>
      </c>
      <c r="L858" s="67" t="s">
        <v>25</v>
      </c>
      <c r="M858" s="68">
        <v>5</v>
      </c>
      <c r="N858" s="68">
        <v>5</v>
      </c>
      <c r="O858" s="68">
        <v>5</v>
      </c>
      <c r="P858" s="68">
        <v>5</v>
      </c>
      <c r="Q858" s="68">
        <v>4.5</v>
      </c>
      <c r="R858" s="68"/>
      <c r="S858" s="68"/>
      <c r="T858" s="68"/>
      <c r="U858" s="68"/>
      <c r="V858" s="68"/>
      <c r="W858" s="69">
        <f>SUM(M858:V858)</f>
        <v>24.5</v>
      </c>
      <c r="X858" s="70">
        <v>70</v>
      </c>
      <c r="Y858" s="71">
        <f>W858/X858</f>
        <v>0.35</v>
      </c>
      <c r="Z858" s="64" t="str">
        <f>IF(W858&gt;75%*X858,"Победитель",IF(W858&gt;50%*X858,"Призёр","Участник"))</f>
        <v>Участник</v>
      </c>
    </row>
    <row r="859" spans="1:26" x14ac:dyDescent="0.35">
      <c r="A859" s="64">
        <v>853</v>
      </c>
      <c r="B859" s="24" t="s">
        <v>35</v>
      </c>
      <c r="C859" s="24" t="s">
        <v>192</v>
      </c>
      <c r="D859" s="24" t="s">
        <v>193</v>
      </c>
      <c r="E859" s="24" t="s">
        <v>73</v>
      </c>
      <c r="F859" s="65" t="str">
        <f>LEFT(C859,1)</f>
        <v>Ч</v>
      </c>
      <c r="G859" s="65" t="str">
        <f>LEFT(D859,1)</f>
        <v>С</v>
      </c>
      <c r="H859" s="65" t="str">
        <f>LEFT(E859,1)</f>
        <v>А</v>
      </c>
      <c r="I859" s="72">
        <v>761213</v>
      </c>
      <c r="J859" s="66">
        <v>10</v>
      </c>
      <c r="K859" s="72" t="s">
        <v>194</v>
      </c>
      <c r="L859" s="67" t="s">
        <v>25</v>
      </c>
      <c r="M859" s="73">
        <v>5</v>
      </c>
      <c r="N859" s="73">
        <v>3</v>
      </c>
      <c r="O859" s="73">
        <v>3</v>
      </c>
      <c r="P859" s="73">
        <v>1</v>
      </c>
      <c r="Q859" s="73">
        <v>2</v>
      </c>
      <c r="R859" s="73">
        <v>3</v>
      </c>
      <c r="S859" s="73">
        <v>3</v>
      </c>
      <c r="T859" s="73">
        <v>0</v>
      </c>
      <c r="U859" s="73">
        <v>0</v>
      </c>
      <c r="V859" s="73">
        <v>4</v>
      </c>
      <c r="W859" s="69">
        <f>SUM(M859:V859)</f>
        <v>24</v>
      </c>
      <c r="X859" s="70">
        <v>70</v>
      </c>
      <c r="Y859" s="71">
        <f>W859/X859</f>
        <v>0.34285714285714286</v>
      </c>
      <c r="Z859" s="64" t="str">
        <f>IF(W859&gt;75%*X859,"Победитель",IF(W859&gt;50%*X859,"Призёр","Участник"))</f>
        <v>Участник</v>
      </c>
    </row>
    <row r="860" spans="1:26" x14ac:dyDescent="0.35">
      <c r="A860" s="64">
        <v>854</v>
      </c>
      <c r="B860" s="24" t="s">
        <v>8</v>
      </c>
      <c r="C860" s="24" t="s">
        <v>1083</v>
      </c>
      <c r="D860" s="24" t="s">
        <v>1085</v>
      </c>
      <c r="E860" s="24" t="s">
        <v>92</v>
      </c>
      <c r="F860" s="65" t="str">
        <f>LEFT(C860,1)</f>
        <v>К</v>
      </c>
      <c r="G860" s="65" t="str">
        <f>LEFT(D860,1)</f>
        <v>Ф</v>
      </c>
      <c r="H860" s="65" t="str">
        <f>LEFT(E860,1)</f>
        <v>Д</v>
      </c>
      <c r="I860" s="72">
        <v>766105</v>
      </c>
      <c r="J860" s="66">
        <v>10</v>
      </c>
      <c r="K860" s="74" t="s">
        <v>844</v>
      </c>
      <c r="L860" s="67" t="s">
        <v>25</v>
      </c>
      <c r="M860" s="73">
        <v>2</v>
      </c>
      <c r="N860" s="73">
        <v>2</v>
      </c>
      <c r="O860" s="73">
        <v>1</v>
      </c>
      <c r="P860" s="73">
        <v>1</v>
      </c>
      <c r="Q860" s="73">
        <v>3</v>
      </c>
      <c r="R860" s="73">
        <v>3</v>
      </c>
      <c r="S860" s="73">
        <v>3</v>
      </c>
      <c r="T860" s="73">
        <v>0</v>
      </c>
      <c r="U860" s="73">
        <v>5</v>
      </c>
      <c r="V860" s="73">
        <v>4</v>
      </c>
      <c r="W860" s="69">
        <f>SUM(M860:V860)</f>
        <v>24</v>
      </c>
      <c r="X860" s="70">
        <v>70</v>
      </c>
      <c r="Y860" s="71">
        <f>W860/X860</f>
        <v>0.34285714285714286</v>
      </c>
      <c r="Z860" s="64" t="str">
        <f>IF(W860&gt;75%*X860,"Победитель",IF(W860&gt;50%*X860,"Призёр","Участник"))</f>
        <v>Участник</v>
      </c>
    </row>
    <row r="861" spans="1:26" x14ac:dyDescent="0.35">
      <c r="A861" s="64">
        <v>855</v>
      </c>
      <c r="B861" s="24" t="s">
        <v>35</v>
      </c>
      <c r="C861" s="24" t="s">
        <v>303</v>
      </c>
      <c r="D861" s="24" t="s">
        <v>152</v>
      </c>
      <c r="E861" s="24" t="s">
        <v>149</v>
      </c>
      <c r="F861" s="65" t="str">
        <f>LEFT(C861,1)</f>
        <v>Т</v>
      </c>
      <c r="G861" s="65" t="str">
        <f>LEFT(D861,1)</f>
        <v>М</v>
      </c>
      <c r="H861" s="65" t="str">
        <f>LEFT(E861,1)</f>
        <v>Д</v>
      </c>
      <c r="I861" s="72">
        <v>763126</v>
      </c>
      <c r="J861" s="66">
        <v>10</v>
      </c>
      <c r="K861" s="24" t="s">
        <v>342</v>
      </c>
      <c r="L861" s="67" t="s">
        <v>25</v>
      </c>
      <c r="M861" s="68">
        <v>4</v>
      </c>
      <c r="N861" s="68">
        <v>1</v>
      </c>
      <c r="O861" s="68">
        <v>0</v>
      </c>
      <c r="P861" s="68">
        <v>1</v>
      </c>
      <c r="Q861" s="68">
        <v>0</v>
      </c>
      <c r="R861" s="68">
        <v>2</v>
      </c>
      <c r="S861" s="68">
        <v>5</v>
      </c>
      <c r="T861" s="68">
        <v>4</v>
      </c>
      <c r="U861" s="68">
        <v>3</v>
      </c>
      <c r="V861" s="68">
        <v>3</v>
      </c>
      <c r="W861" s="69">
        <f>SUM(M861:V861)</f>
        <v>23</v>
      </c>
      <c r="X861" s="70">
        <v>70</v>
      </c>
      <c r="Y861" s="71">
        <f>W861/X861</f>
        <v>0.32857142857142857</v>
      </c>
      <c r="Z861" s="64" t="str">
        <f>IF(W861&gt;75%*X861,"Победитель",IF(W861&gt;50%*X861,"Призёр","Участник"))</f>
        <v>Участник</v>
      </c>
    </row>
    <row r="862" spans="1:26" x14ac:dyDescent="0.35">
      <c r="A862" s="64">
        <v>856</v>
      </c>
      <c r="B862" s="24" t="s">
        <v>8</v>
      </c>
      <c r="C862" s="24" t="s">
        <v>573</v>
      </c>
      <c r="D862" s="24" t="s">
        <v>47</v>
      </c>
      <c r="E862" s="24" t="s">
        <v>67</v>
      </c>
      <c r="F862" s="65" t="str">
        <f>LEFT(C862,1)</f>
        <v>М</v>
      </c>
      <c r="G862" s="65" t="str">
        <f>LEFT(D862,1)</f>
        <v>А</v>
      </c>
      <c r="H862" s="65" t="str">
        <f>LEFT(E862,1)</f>
        <v>Ю</v>
      </c>
      <c r="I862" s="24">
        <v>764204</v>
      </c>
      <c r="J862" s="66">
        <v>10</v>
      </c>
      <c r="K862" s="24" t="s">
        <v>574</v>
      </c>
      <c r="L862" s="67" t="s">
        <v>25</v>
      </c>
      <c r="M862" s="68">
        <v>6</v>
      </c>
      <c r="N862" s="68">
        <v>1</v>
      </c>
      <c r="O862" s="68">
        <v>1</v>
      </c>
      <c r="P862" s="68">
        <v>3</v>
      </c>
      <c r="Q862" s="68">
        <v>0</v>
      </c>
      <c r="R862" s="68">
        <v>3</v>
      </c>
      <c r="S862" s="68">
        <v>4</v>
      </c>
      <c r="T862" s="68">
        <v>2</v>
      </c>
      <c r="U862" s="68">
        <v>0</v>
      </c>
      <c r="V862" s="68">
        <v>3</v>
      </c>
      <c r="W862" s="69">
        <f>SUM(M862:V862)</f>
        <v>23</v>
      </c>
      <c r="X862" s="70">
        <v>70</v>
      </c>
      <c r="Y862" s="71">
        <f>W862/X862</f>
        <v>0.32857142857142857</v>
      </c>
      <c r="Z862" s="64" t="str">
        <f>IF(W862&gt;75%*X862,"Победитель",IF(W862&gt;50%*X862,"Призёр","Участник"))</f>
        <v>Участник</v>
      </c>
    </row>
    <row r="863" spans="1:26" x14ac:dyDescent="0.35">
      <c r="A863" s="64">
        <v>857</v>
      </c>
      <c r="B863" s="24" t="s">
        <v>8</v>
      </c>
      <c r="C863" s="24" t="s">
        <v>1607</v>
      </c>
      <c r="D863" s="24" t="s">
        <v>939</v>
      </c>
      <c r="E863" s="24" t="s">
        <v>122</v>
      </c>
      <c r="F863" s="65" t="str">
        <f>LEFT(C863,1)</f>
        <v>К</v>
      </c>
      <c r="G863" s="65" t="str">
        <f>LEFT(D863,1)</f>
        <v>М</v>
      </c>
      <c r="H863" s="65" t="str">
        <f>LEFT(E863,1)</f>
        <v>В</v>
      </c>
      <c r="I863" s="24">
        <v>764202</v>
      </c>
      <c r="J863" s="66">
        <v>10</v>
      </c>
      <c r="K863" s="24" t="s">
        <v>847</v>
      </c>
      <c r="L863" s="67" t="s">
        <v>25</v>
      </c>
      <c r="M863" s="68">
        <v>3</v>
      </c>
      <c r="N863" s="68">
        <v>1</v>
      </c>
      <c r="O863" s="68">
        <v>6</v>
      </c>
      <c r="P863" s="68">
        <v>1</v>
      </c>
      <c r="Q863" s="68">
        <v>0</v>
      </c>
      <c r="R863" s="68">
        <v>4</v>
      </c>
      <c r="S863" s="68">
        <v>3</v>
      </c>
      <c r="T863" s="68">
        <v>0</v>
      </c>
      <c r="U863" s="68">
        <v>2</v>
      </c>
      <c r="V863" s="68">
        <v>3</v>
      </c>
      <c r="W863" s="69">
        <f>SUM(M863:V863)</f>
        <v>23</v>
      </c>
      <c r="X863" s="70">
        <v>70</v>
      </c>
      <c r="Y863" s="71">
        <f>W863/X863</f>
        <v>0.32857142857142857</v>
      </c>
      <c r="Z863" s="64" t="str">
        <f>IF(W863&gt;75%*X863,"Победитель",IF(W863&gt;50%*X863,"Призёр","Участник"))</f>
        <v>Участник</v>
      </c>
    </row>
    <row r="864" spans="1:26" x14ac:dyDescent="0.35">
      <c r="A864" s="64">
        <v>858</v>
      </c>
      <c r="B864" s="24" t="s">
        <v>35</v>
      </c>
      <c r="C864" s="24" t="s">
        <v>1508</v>
      </c>
      <c r="D864" s="24" t="s">
        <v>1247</v>
      </c>
      <c r="E864" s="24" t="s">
        <v>295</v>
      </c>
      <c r="F864" s="65" t="str">
        <f>LEFT(C864,1)</f>
        <v>Т</v>
      </c>
      <c r="G864" s="65" t="str">
        <f>LEFT(D864,1)</f>
        <v>В</v>
      </c>
      <c r="H864" s="65" t="str">
        <f>LEFT(E864,1)</f>
        <v>В</v>
      </c>
      <c r="I864" s="24">
        <v>764206</v>
      </c>
      <c r="J864" s="66">
        <v>10</v>
      </c>
      <c r="K864" s="24" t="s">
        <v>1509</v>
      </c>
      <c r="L864" s="67" t="s">
        <v>25</v>
      </c>
      <c r="M864" s="68">
        <v>5</v>
      </c>
      <c r="N864" s="68">
        <v>5</v>
      </c>
      <c r="O864" s="68">
        <v>5</v>
      </c>
      <c r="P864" s="68">
        <v>5</v>
      </c>
      <c r="Q864" s="68">
        <v>2.5</v>
      </c>
      <c r="R864" s="68"/>
      <c r="S864" s="68"/>
      <c r="T864" s="68"/>
      <c r="U864" s="68"/>
      <c r="V864" s="68"/>
      <c r="W864" s="69">
        <f>SUM(M864:V864)</f>
        <v>22.5</v>
      </c>
      <c r="X864" s="70">
        <v>70</v>
      </c>
      <c r="Y864" s="71">
        <f>W864/X864</f>
        <v>0.32142857142857145</v>
      </c>
      <c r="Z864" s="64" t="str">
        <f>IF(W864&gt;75%*X864,"Победитель",IF(W864&gt;50%*X864,"Призёр","Участник"))</f>
        <v>Участник</v>
      </c>
    </row>
    <row r="865" spans="1:26" x14ac:dyDescent="0.35">
      <c r="A865" s="64">
        <v>859</v>
      </c>
      <c r="B865" s="24" t="s">
        <v>8</v>
      </c>
      <c r="C865" s="24" t="s">
        <v>855</v>
      </c>
      <c r="D865" s="24" t="s">
        <v>113</v>
      </c>
      <c r="E865" s="24" t="s">
        <v>246</v>
      </c>
      <c r="F865" s="65" t="str">
        <f>LEFT(C865,1)</f>
        <v>Б</v>
      </c>
      <c r="G865" s="65" t="str">
        <f>LEFT(D865,1)</f>
        <v>Ю</v>
      </c>
      <c r="H865" s="65" t="str">
        <f>LEFT(E865,1)</f>
        <v>М</v>
      </c>
      <c r="I865" s="24">
        <v>764207</v>
      </c>
      <c r="J865" s="66">
        <v>10</v>
      </c>
      <c r="K865" s="24" t="s">
        <v>856</v>
      </c>
      <c r="L865" s="67" t="s">
        <v>25</v>
      </c>
      <c r="M865" s="68">
        <v>5</v>
      </c>
      <c r="N865" s="68">
        <v>3</v>
      </c>
      <c r="O865" s="68">
        <v>0</v>
      </c>
      <c r="P865" s="68">
        <v>0</v>
      </c>
      <c r="Q865" s="68">
        <v>0</v>
      </c>
      <c r="R865" s="68">
        <v>3</v>
      </c>
      <c r="S865" s="68">
        <v>5</v>
      </c>
      <c r="T865" s="68">
        <v>2</v>
      </c>
      <c r="U865" s="68">
        <v>1</v>
      </c>
      <c r="V865" s="68">
        <v>2</v>
      </c>
      <c r="W865" s="69">
        <f>SUM(M865:V865)</f>
        <v>21</v>
      </c>
      <c r="X865" s="70">
        <v>70</v>
      </c>
      <c r="Y865" s="71">
        <f>W865/X865</f>
        <v>0.3</v>
      </c>
      <c r="Z865" s="64" t="str">
        <f>IF(W865&gt;75%*X865,"Победитель",IF(W865&gt;50%*X865,"Призёр","Участник"))</f>
        <v>Участник</v>
      </c>
    </row>
    <row r="866" spans="1:26" x14ac:dyDescent="0.35">
      <c r="A866" s="64">
        <v>860</v>
      </c>
      <c r="B866" s="24" t="s">
        <v>8</v>
      </c>
      <c r="C866" s="24" t="s">
        <v>858</v>
      </c>
      <c r="D866" s="24" t="s">
        <v>859</v>
      </c>
      <c r="E866" s="24" t="s">
        <v>344</v>
      </c>
      <c r="F866" s="65" t="str">
        <f>LEFT(C866,1)</f>
        <v>П</v>
      </c>
      <c r="G866" s="65" t="str">
        <f>LEFT(D866,1)</f>
        <v>А</v>
      </c>
      <c r="H866" s="65" t="str">
        <f>LEFT(E866,1)</f>
        <v>В</v>
      </c>
      <c r="I866" s="24">
        <v>764207</v>
      </c>
      <c r="J866" s="66">
        <v>10</v>
      </c>
      <c r="K866" s="24" t="s">
        <v>860</v>
      </c>
      <c r="L866" s="67" t="s">
        <v>25</v>
      </c>
      <c r="M866" s="68">
        <v>6</v>
      </c>
      <c r="N866" s="68">
        <v>2</v>
      </c>
      <c r="O866" s="68">
        <v>0</v>
      </c>
      <c r="P866" s="68">
        <v>2</v>
      </c>
      <c r="Q866" s="68">
        <v>3.5</v>
      </c>
      <c r="R866" s="68">
        <v>2</v>
      </c>
      <c r="S866" s="68">
        <v>0</v>
      </c>
      <c r="T866" s="68">
        <v>0</v>
      </c>
      <c r="U866" s="68">
        <v>5</v>
      </c>
      <c r="V866" s="68">
        <v>0</v>
      </c>
      <c r="W866" s="69">
        <f>SUM(M866:V866)</f>
        <v>20.5</v>
      </c>
      <c r="X866" s="70">
        <v>70</v>
      </c>
      <c r="Y866" s="71">
        <f>W866/X866</f>
        <v>0.29285714285714287</v>
      </c>
      <c r="Z866" s="64" t="str">
        <f>IF(W866&gt;75%*X866,"Победитель",IF(W866&gt;50%*X866,"Призёр","Участник"))</f>
        <v>Участник</v>
      </c>
    </row>
    <row r="867" spans="1:26" x14ac:dyDescent="0.35">
      <c r="A867" s="64">
        <v>861</v>
      </c>
      <c r="B867" s="24" t="s">
        <v>35</v>
      </c>
      <c r="C867" s="24" t="s">
        <v>1013</v>
      </c>
      <c r="D867" s="24" t="s">
        <v>152</v>
      </c>
      <c r="E867" s="24" t="s">
        <v>70</v>
      </c>
      <c r="F867" s="65" t="str">
        <f>LEFT(C867,1)</f>
        <v>О</v>
      </c>
      <c r="G867" s="65" t="str">
        <f>LEFT(D867,1)</f>
        <v>М</v>
      </c>
      <c r="H867" s="65" t="str">
        <f>LEFT(E867,1)</f>
        <v>Д</v>
      </c>
      <c r="I867" s="24">
        <v>763121</v>
      </c>
      <c r="J867" s="66">
        <v>10</v>
      </c>
      <c r="K867" s="24" t="s">
        <v>844</v>
      </c>
      <c r="L867" s="67" t="s">
        <v>25</v>
      </c>
      <c r="M867" s="68">
        <v>3</v>
      </c>
      <c r="N867" s="68">
        <v>1</v>
      </c>
      <c r="O867" s="68">
        <v>1</v>
      </c>
      <c r="P867" s="68">
        <v>0</v>
      </c>
      <c r="Q867" s="68">
        <v>0</v>
      </c>
      <c r="R867" s="68">
        <v>2.5</v>
      </c>
      <c r="S867" s="68">
        <v>4</v>
      </c>
      <c r="T867" s="68">
        <v>1</v>
      </c>
      <c r="U867" s="68">
        <v>4</v>
      </c>
      <c r="V867" s="68">
        <v>4</v>
      </c>
      <c r="W867" s="69">
        <f>SUM(M867:V867)</f>
        <v>20.5</v>
      </c>
      <c r="X867" s="70">
        <v>70</v>
      </c>
      <c r="Y867" s="71">
        <f>W867/X867</f>
        <v>0.29285714285714287</v>
      </c>
      <c r="Z867" s="64" t="str">
        <f>IF(W867&gt;75%*X867,"Победитель",IF(W867&gt;50%*X867,"Призёр","Участник"))</f>
        <v>Участник</v>
      </c>
    </row>
    <row r="868" spans="1:26" x14ac:dyDescent="0.35">
      <c r="A868" s="64">
        <v>862</v>
      </c>
      <c r="B868" s="24" t="s">
        <v>8</v>
      </c>
      <c r="C868" s="24" t="s">
        <v>336</v>
      </c>
      <c r="D868" s="24" t="s">
        <v>47</v>
      </c>
      <c r="E868" s="24" t="s">
        <v>411</v>
      </c>
      <c r="F868" s="65" t="str">
        <f>LEFT(C868,1)</f>
        <v>И</v>
      </c>
      <c r="G868" s="65" t="str">
        <f>LEFT(D868,1)</f>
        <v>А</v>
      </c>
      <c r="H868" s="65" t="str">
        <f>LEFT(E868,1)</f>
        <v>Р</v>
      </c>
      <c r="I868" s="24">
        <v>764204</v>
      </c>
      <c r="J868" s="66">
        <v>10</v>
      </c>
      <c r="K868" s="24" t="s">
        <v>570</v>
      </c>
      <c r="L868" s="67" t="s">
        <v>25</v>
      </c>
      <c r="M868" s="68">
        <v>6</v>
      </c>
      <c r="N868" s="68">
        <v>3</v>
      </c>
      <c r="O868" s="68">
        <v>0</v>
      </c>
      <c r="P868" s="68">
        <v>0</v>
      </c>
      <c r="Q868" s="68">
        <v>0</v>
      </c>
      <c r="R868" s="68">
        <v>2.5</v>
      </c>
      <c r="S868" s="68">
        <v>3</v>
      </c>
      <c r="T868" s="68">
        <v>1</v>
      </c>
      <c r="U868" s="68">
        <v>2</v>
      </c>
      <c r="V868" s="68">
        <v>2</v>
      </c>
      <c r="W868" s="69">
        <f>SUM(M868:V868)</f>
        <v>19.5</v>
      </c>
      <c r="X868" s="70">
        <v>70</v>
      </c>
      <c r="Y868" s="71">
        <f>W868/X868</f>
        <v>0.27857142857142858</v>
      </c>
      <c r="Z868" s="64" t="str">
        <f>IF(W868&gt;75%*X868,"Победитель",IF(W868&gt;50%*X868,"Призёр","Участник"))</f>
        <v>Участник</v>
      </c>
    </row>
    <row r="869" spans="1:26" x14ac:dyDescent="0.35">
      <c r="A869" s="64">
        <v>863</v>
      </c>
      <c r="B869" s="24" t="s">
        <v>8</v>
      </c>
      <c r="C869" s="24" t="s">
        <v>858</v>
      </c>
      <c r="D869" s="24" t="s">
        <v>40</v>
      </c>
      <c r="E869" s="24" t="s">
        <v>344</v>
      </c>
      <c r="F869" s="65" t="str">
        <f>LEFT(C869,1)</f>
        <v>П</v>
      </c>
      <c r="G869" s="65" t="str">
        <f>LEFT(D869,1)</f>
        <v>А</v>
      </c>
      <c r="H869" s="65" t="str">
        <f>LEFT(E869,1)</f>
        <v>В</v>
      </c>
      <c r="I869" s="24">
        <v>764207</v>
      </c>
      <c r="J869" s="66">
        <v>10</v>
      </c>
      <c r="K869" s="24" t="s">
        <v>569</v>
      </c>
      <c r="L869" s="67" t="s">
        <v>25</v>
      </c>
      <c r="M869" s="68">
        <v>5</v>
      </c>
      <c r="N869" s="68">
        <v>2</v>
      </c>
      <c r="O869" s="68">
        <v>1</v>
      </c>
      <c r="P869" s="68">
        <v>0</v>
      </c>
      <c r="Q869" s="68">
        <v>0</v>
      </c>
      <c r="R869" s="68">
        <v>2</v>
      </c>
      <c r="S869" s="68">
        <v>1</v>
      </c>
      <c r="T869" s="68">
        <v>0</v>
      </c>
      <c r="U869" s="68">
        <v>0</v>
      </c>
      <c r="V869" s="68">
        <v>7</v>
      </c>
      <c r="W869" s="69">
        <f>SUM(M869:V869)</f>
        <v>18</v>
      </c>
      <c r="X869" s="70">
        <v>70</v>
      </c>
      <c r="Y869" s="71">
        <f>W869/X869</f>
        <v>0.25714285714285712</v>
      </c>
      <c r="Z869" s="64" t="str">
        <f>IF(W869&gt;75%*X869,"Победитель",IF(W869&gt;50%*X869,"Призёр","Участник"))</f>
        <v>Участник</v>
      </c>
    </row>
    <row r="870" spans="1:26" x14ac:dyDescent="0.35">
      <c r="A870" s="64">
        <v>864</v>
      </c>
      <c r="B870" s="24" t="s">
        <v>8</v>
      </c>
      <c r="C870" s="24" t="s">
        <v>568</v>
      </c>
      <c r="D870" s="24" t="s">
        <v>196</v>
      </c>
      <c r="E870" s="24" t="s">
        <v>30</v>
      </c>
      <c r="F870" s="65" t="str">
        <f>LEFT(C870,1)</f>
        <v>З</v>
      </c>
      <c r="G870" s="65" t="str">
        <f>LEFT(D870,1)</f>
        <v>К</v>
      </c>
      <c r="H870" s="65" t="str">
        <f>LEFT(E870,1)</f>
        <v>С</v>
      </c>
      <c r="I870" s="24">
        <v>764204</v>
      </c>
      <c r="J870" s="66">
        <v>10</v>
      </c>
      <c r="K870" s="24" t="s">
        <v>569</v>
      </c>
      <c r="L870" s="67" t="s">
        <v>25</v>
      </c>
      <c r="M870" s="68">
        <v>6</v>
      </c>
      <c r="N870" s="68">
        <v>0</v>
      </c>
      <c r="O870" s="68">
        <v>0</v>
      </c>
      <c r="P870" s="68">
        <v>0</v>
      </c>
      <c r="Q870" s="68">
        <v>0</v>
      </c>
      <c r="R870" s="68">
        <v>4</v>
      </c>
      <c r="S870" s="68">
        <v>3</v>
      </c>
      <c r="T870" s="68">
        <v>1</v>
      </c>
      <c r="U870" s="68">
        <v>3</v>
      </c>
      <c r="V870" s="68">
        <v>0</v>
      </c>
      <c r="W870" s="69">
        <f>SUM(M870:V870)</f>
        <v>17</v>
      </c>
      <c r="X870" s="70">
        <v>70</v>
      </c>
      <c r="Y870" s="71">
        <f>W870/X870</f>
        <v>0.24285714285714285</v>
      </c>
      <c r="Z870" s="64" t="str">
        <f>IF(W870&gt;75%*X870,"Победитель",IF(W870&gt;50%*X870,"Призёр","Участник"))</f>
        <v>Участник</v>
      </c>
    </row>
    <row r="871" spans="1:26" x14ac:dyDescent="0.35">
      <c r="A871" s="64">
        <v>865</v>
      </c>
      <c r="B871" s="24" t="s">
        <v>35</v>
      </c>
      <c r="C871" s="24" t="s">
        <v>1014</v>
      </c>
      <c r="D871" s="24" t="s">
        <v>85</v>
      </c>
      <c r="E871" s="24" t="s">
        <v>201</v>
      </c>
      <c r="F871" s="65" t="str">
        <f>LEFT(C871,1)</f>
        <v>Н</v>
      </c>
      <c r="G871" s="65" t="str">
        <f>LEFT(D871,1)</f>
        <v>И</v>
      </c>
      <c r="H871" s="65" t="str">
        <f>LEFT(E871,1)</f>
        <v>И</v>
      </c>
      <c r="I871" s="24">
        <v>763121</v>
      </c>
      <c r="J871" s="66">
        <v>10</v>
      </c>
      <c r="K871" s="24" t="s">
        <v>847</v>
      </c>
      <c r="L871" s="67" t="s">
        <v>25</v>
      </c>
      <c r="M871" s="68">
        <v>3</v>
      </c>
      <c r="N871" s="68">
        <v>1</v>
      </c>
      <c r="O871" s="68">
        <v>1</v>
      </c>
      <c r="P871" s="68">
        <v>1</v>
      </c>
      <c r="Q871" s="68">
        <v>0</v>
      </c>
      <c r="R871" s="68">
        <v>2</v>
      </c>
      <c r="S871" s="68">
        <v>2</v>
      </c>
      <c r="T871" s="68">
        <v>0</v>
      </c>
      <c r="U871" s="68">
        <v>3</v>
      </c>
      <c r="V871" s="68">
        <v>4</v>
      </c>
      <c r="W871" s="69">
        <f>SUM(M871:V871)</f>
        <v>17</v>
      </c>
      <c r="X871" s="70">
        <v>70</v>
      </c>
      <c r="Y871" s="71">
        <f>W871/X871</f>
        <v>0.24285714285714285</v>
      </c>
      <c r="Z871" s="64" t="str">
        <f>IF(W871&gt;75%*X871,"Победитель",IF(W871&gt;50%*X871,"Призёр","Участник"))</f>
        <v>Участник</v>
      </c>
    </row>
    <row r="872" spans="1:26" x14ac:dyDescent="0.35">
      <c r="A872" s="64">
        <v>866</v>
      </c>
      <c r="B872" s="24" t="s">
        <v>35</v>
      </c>
      <c r="C872" s="24" t="s">
        <v>1222</v>
      </c>
      <c r="D872" s="24" t="s">
        <v>62</v>
      </c>
      <c r="E872" s="24" t="s">
        <v>408</v>
      </c>
      <c r="F872" s="65" t="str">
        <f>LEFT(C872,1)</f>
        <v>З</v>
      </c>
      <c r="G872" s="65" t="str">
        <f>LEFT(D872,1)</f>
        <v>Т</v>
      </c>
      <c r="H872" s="65" t="str">
        <f>LEFT(E872,1)</f>
        <v>А</v>
      </c>
      <c r="I872" s="24">
        <v>764201</v>
      </c>
      <c r="J872" s="66">
        <v>10</v>
      </c>
      <c r="K872" s="24" t="s">
        <v>854</v>
      </c>
      <c r="L872" s="67" t="s">
        <v>25</v>
      </c>
      <c r="M872" s="68">
        <v>2</v>
      </c>
      <c r="N872" s="68">
        <v>1</v>
      </c>
      <c r="O872" s="68">
        <v>1</v>
      </c>
      <c r="P872" s="68">
        <v>0</v>
      </c>
      <c r="Q872" s="68">
        <v>3</v>
      </c>
      <c r="R872" s="68">
        <v>0</v>
      </c>
      <c r="S872" s="68">
        <v>4</v>
      </c>
      <c r="T872" s="68">
        <v>0</v>
      </c>
      <c r="U872" s="68">
        <v>1</v>
      </c>
      <c r="V872" s="68">
        <v>5</v>
      </c>
      <c r="W872" s="69">
        <f>SUM(M872:V872)</f>
        <v>17</v>
      </c>
      <c r="X872" s="70">
        <v>70</v>
      </c>
      <c r="Y872" s="71">
        <f>W872/X872</f>
        <v>0.24285714285714285</v>
      </c>
      <c r="Z872" s="64" t="str">
        <f>IF(W872&gt;75%*X872,"Победитель",IF(W872&gt;50%*X872,"Призёр","Участник"))</f>
        <v>Участник</v>
      </c>
    </row>
    <row r="873" spans="1:26" x14ac:dyDescent="0.35">
      <c r="A873" s="64">
        <v>867</v>
      </c>
      <c r="B873" s="24" t="s">
        <v>35</v>
      </c>
      <c r="C873" s="24" t="s">
        <v>1253</v>
      </c>
      <c r="D873" s="24" t="s">
        <v>846</v>
      </c>
      <c r="E873" s="24" t="s">
        <v>1512</v>
      </c>
      <c r="F873" s="65" t="str">
        <f>LEFT(C873,1)</f>
        <v>Н</v>
      </c>
      <c r="G873" s="65" t="str">
        <f>LEFT(D873,1)</f>
        <v>Д</v>
      </c>
      <c r="H873" s="65" t="str">
        <f>LEFT(E873,1)</f>
        <v>Е</v>
      </c>
      <c r="I873" s="24">
        <v>764206</v>
      </c>
      <c r="J873" s="66">
        <v>10</v>
      </c>
      <c r="K873" s="24" t="s">
        <v>1513</v>
      </c>
      <c r="L873" s="67" t="s">
        <v>25</v>
      </c>
      <c r="M873" s="68">
        <v>3</v>
      </c>
      <c r="N873" s="68">
        <v>3</v>
      </c>
      <c r="O873" s="68">
        <v>3</v>
      </c>
      <c r="P873" s="68">
        <v>3</v>
      </c>
      <c r="Q873" s="68">
        <v>5</v>
      </c>
      <c r="R873" s="68"/>
      <c r="S873" s="68"/>
      <c r="T873" s="68"/>
      <c r="U873" s="68"/>
      <c r="V873" s="68"/>
      <c r="W873" s="69">
        <f>SUM(M873:V873)</f>
        <v>17</v>
      </c>
      <c r="X873" s="70">
        <v>70</v>
      </c>
      <c r="Y873" s="71">
        <f>W873/X873</f>
        <v>0.24285714285714285</v>
      </c>
      <c r="Z873" s="64" t="str">
        <f>IF(W873&gt;75%*X873,"Победитель",IF(W873&gt;50%*X873,"Призёр","Участник"))</f>
        <v>Участник</v>
      </c>
    </row>
    <row r="874" spans="1:26" x14ac:dyDescent="0.35">
      <c r="A874" s="64">
        <v>868</v>
      </c>
      <c r="B874" s="24" t="s">
        <v>8</v>
      </c>
      <c r="C874" s="24" t="s">
        <v>1518</v>
      </c>
      <c r="D874" s="24" t="s">
        <v>1519</v>
      </c>
      <c r="E874" s="24" t="s">
        <v>1520</v>
      </c>
      <c r="F874" s="65" t="str">
        <f>LEFT(C874,1)</f>
        <v>С</v>
      </c>
      <c r="G874" s="65" t="str">
        <f>LEFT(D874,1)</f>
        <v>Л</v>
      </c>
      <c r="H874" s="65" t="str">
        <f>LEFT(E874,1)</f>
        <v>А</v>
      </c>
      <c r="I874" s="24">
        <v>764206</v>
      </c>
      <c r="J874" s="66">
        <v>10</v>
      </c>
      <c r="K874" s="24" t="s">
        <v>1521</v>
      </c>
      <c r="L874" s="67" t="s">
        <v>25</v>
      </c>
      <c r="M874" s="68">
        <v>3</v>
      </c>
      <c r="N874" s="68">
        <v>3</v>
      </c>
      <c r="O874" s="68">
        <v>3</v>
      </c>
      <c r="P874" s="68">
        <v>3</v>
      </c>
      <c r="Q874" s="68">
        <v>4.5</v>
      </c>
      <c r="R874" s="68"/>
      <c r="S874" s="68"/>
      <c r="T874" s="68"/>
      <c r="U874" s="68"/>
      <c r="V874" s="68"/>
      <c r="W874" s="69">
        <f>SUM(M874:V874)</f>
        <v>16.5</v>
      </c>
      <c r="X874" s="70">
        <v>70</v>
      </c>
      <c r="Y874" s="71">
        <f>W874/X874</f>
        <v>0.23571428571428571</v>
      </c>
      <c r="Z874" s="64" t="str">
        <f>IF(W874&gt;75%*X874,"Победитель",IF(W874&gt;50%*X874,"Призёр","Участник"))</f>
        <v>Участник</v>
      </c>
    </row>
    <row r="875" spans="1:26" x14ac:dyDescent="0.35">
      <c r="A875" s="64">
        <v>869</v>
      </c>
      <c r="B875" s="24" t="s">
        <v>35</v>
      </c>
      <c r="C875" s="24" t="s">
        <v>190</v>
      </c>
      <c r="D875" s="24" t="s">
        <v>82</v>
      </c>
      <c r="E875" s="24" t="s">
        <v>169</v>
      </c>
      <c r="F875" s="65" t="str">
        <f>LEFT(C875,1)</f>
        <v>М</v>
      </c>
      <c r="G875" s="65" t="str">
        <f>LEFT(D875,1)</f>
        <v>Н</v>
      </c>
      <c r="H875" s="65" t="str">
        <f>LEFT(E875,1)</f>
        <v>С</v>
      </c>
      <c r="I875" s="72">
        <v>761213</v>
      </c>
      <c r="J875" s="66">
        <v>10</v>
      </c>
      <c r="K875" s="72" t="s">
        <v>191</v>
      </c>
      <c r="L875" s="67" t="s">
        <v>25</v>
      </c>
      <c r="M875" s="73">
        <v>0</v>
      </c>
      <c r="N875" s="73">
        <v>0</v>
      </c>
      <c r="O875" s="73">
        <v>1</v>
      </c>
      <c r="P875" s="73">
        <v>1</v>
      </c>
      <c r="Q875" s="73">
        <v>0</v>
      </c>
      <c r="R875" s="73">
        <v>3</v>
      </c>
      <c r="S875" s="73">
        <v>4</v>
      </c>
      <c r="T875" s="73">
        <v>1</v>
      </c>
      <c r="U875" s="73">
        <v>0</v>
      </c>
      <c r="V875" s="73">
        <v>5</v>
      </c>
      <c r="W875" s="69">
        <f>SUM(M875:V875)</f>
        <v>15</v>
      </c>
      <c r="X875" s="70">
        <v>70</v>
      </c>
      <c r="Y875" s="71">
        <f>W875/X875</f>
        <v>0.21428571428571427</v>
      </c>
      <c r="Z875" s="64" t="str">
        <f>IF(W875&gt;75%*X875,"Победитель",IF(W875&gt;50%*X875,"Призёр","Участник"))</f>
        <v>Участник</v>
      </c>
    </row>
    <row r="876" spans="1:26" x14ac:dyDescent="0.35">
      <c r="A876" s="64">
        <v>870</v>
      </c>
      <c r="B876" s="24" t="s">
        <v>35</v>
      </c>
      <c r="C876" s="24" t="s">
        <v>940</v>
      </c>
      <c r="D876" s="24" t="s">
        <v>294</v>
      </c>
      <c r="E876" s="24" t="s">
        <v>77</v>
      </c>
      <c r="F876" s="65" t="str">
        <f>LEFT(C876,1)</f>
        <v>Ш</v>
      </c>
      <c r="G876" s="65" t="str">
        <f>LEFT(D876,1)</f>
        <v>Г</v>
      </c>
      <c r="H876" s="65" t="str">
        <f>LEFT(E876,1)</f>
        <v>А</v>
      </c>
      <c r="I876" s="24">
        <v>764202</v>
      </c>
      <c r="J876" s="66">
        <v>10</v>
      </c>
      <c r="K876" s="24" t="s">
        <v>853</v>
      </c>
      <c r="L876" s="67" t="s">
        <v>25</v>
      </c>
      <c r="M876" s="68">
        <v>2</v>
      </c>
      <c r="N876" s="68">
        <v>3</v>
      </c>
      <c r="O876" s="68">
        <v>1</v>
      </c>
      <c r="P876" s="68">
        <v>0</v>
      </c>
      <c r="Q876" s="68">
        <v>0</v>
      </c>
      <c r="R876" s="68">
        <v>6</v>
      </c>
      <c r="S876" s="68">
        <v>1</v>
      </c>
      <c r="T876" s="68">
        <v>0</v>
      </c>
      <c r="U876" s="68">
        <v>1</v>
      </c>
      <c r="V876" s="68">
        <v>1</v>
      </c>
      <c r="W876" s="69">
        <f>SUM(M876:V876)</f>
        <v>15</v>
      </c>
      <c r="X876" s="70">
        <v>70</v>
      </c>
      <c r="Y876" s="71">
        <f>W876/X876</f>
        <v>0.21428571428571427</v>
      </c>
      <c r="Z876" s="64" t="str">
        <f>IF(W876&gt;75%*X876,"Победитель",IF(W876&gt;50%*X876,"Призёр","Участник"))</f>
        <v>Участник</v>
      </c>
    </row>
    <row r="877" spans="1:26" x14ac:dyDescent="0.35">
      <c r="A877" s="64">
        <v>871</v>
      </c>
      <c r="B877" s="24" t="s">
        <v>8</v>
      </c>
      <c r="C877" s="24" t="s">
        <v>343</v>
      </c>
      <c r="D877" s="24" t="s">
        <v>242</v>
      </c>
      <c r="E877" s="24" t="s">
        <v>344</v>
      </c>
      <c r="F877" s="65" t="str">
        <f>LEFT(C877,1)</f>
        <v>Т</v>
      </c>
      <c r="G877" s="65" t="str">
        <f>LEFT(D877,1)</f>
        <v>Е</v>
      </c>
      <c r="H877" s="65" t="str">
        <f>LEFT(E877,1)</f>
        <v>В</v>
      </c>
      <c r="I877" s="72">
        <v>763126</v>
      </c>
      <c r="J877" s="66">
        <v>10</v>
      </c>
      <c r="K877" s="24" t="s">
        <v>345</v>
      </c>
      <c r="L877" s="67" t="s">
        <v>25</v>
      </c>
      <c r="M877" s="68">
        <v>6</v>
      </c>
      <c r="N877" s="68">
        <v>1</v>
      </c>
      <c r="O877" s="68">
        <v>0</v>
      </c>
      <c r="P877" s="68">
        <v>0</v>
      </c>
      <c r="Q877" s="68">
        <v>0</v>
      </c>
      <c r="R877" s="68">
        <v>4</v>
      </c>
      <c r="S877" s="68">
        <v>2</v>
      </c>
      <c r="T877" s="68">
        <v>0</v>
      </c>
      <c r="U877" s="68">
        <v>0</v>
      </c>
      <c r="V877" s="68">
        <v>1</v>
      </c>
      <c r="W877" s="69">
        <f>SUM(M877:V877)</f>
        <v>14</v>
      </c>
      <c r="X877" s="70">
        <v>70</v>
      </c>
      <c r="Y877" s="71">
        <f>W877/X877</f>
        <v>0.2</v>
      </c>
      <c r="Z877" s="64" t="str">
        <f>IF(W877&gt;75%*X877,"Победитель",IF(W877&gt;50%*X877,"Призёр","Участник"))</f>
        <v>Участник</v>
      </c>
    </row>
    <row r="878" spans="1:26" x14ac:dyDescent="0.35">
      <c r="A878" s="64">
        <v>872</v>
      </c>
      <c r="B878" s="24" t="s">
        <v>8</v>
      </c>
      <c r="C878" s="24" t="s">
        <v>1074</v>
      </c>
      <c r="D878" s="24" t="s">
        <v>33</v>
      </c>
      <c r="E878" s="24" t="s">
        <v>219</v>
      </c>
      <c r="F878" s="65" t="str">
        <f>LEFT(C878,1)</f>
        <v>М</v>
      </c>
      <c r="G878" s="65" t="str">
        <f>LEFT(D878,1)</f>
        <v>В</v>
      </c>
      <c r="H878" s="65" t="str">
        <f>LEFT(E878,1)</f>
        <v>Е</v>
      </c>
      <c r="I878" s="31">
        <v>763113</v>
      </c>
      <c r="J878" s="66">
        <v>10</v>
      </c>
      <c r="K878" s="24" t="s">
        <v>842</v>
      </c>
      <c r="L878" s="67" t="s">
        <v>25</v>
      </c>
      <c r="M878" s="68">
        <v>6</v>
      </c>
      <c r="N878" s="68">
        <v>0</v>
      </c>
      <c r="O878" s="68">
        <v>2</v>
      </c>
      <c r="P878" s="68">
        <v>0</v>
      </c>
      <c r="Q878" s="68">
        <v>0</v>
      </c>
      <c r="R878" s="68">
        <v>2</v>
      </c>
      <c r="S878" s="68">
        <v>3</v>
      </c>
      <c r="T878" s="68">
        <v>1</v>
      </c>
      <c r="U878" s="68">
        <v>0</v>
      </c>
      <c r="V878" s="68">
        <v>0</v>
      </c>
      <c r="W878" s="69">
        <f>SUM(M878:V878)</f>
        <v>14</v>
      </c>
      <c r="X878" s="70">
        <v>70</v>
      </c>
      <c r="Y878" s="71">
        <f>W878/X878</f>
        <v>0.2</v>
      </c>
      <c r="Z878" s="64" t="str">
        <f>IF(W878&gt;75%*X878,"Победитель",IF(W878&gt;50%*X878,"Призёр","Участник"))</f>
        <v>Участник</v>
      </c>
    </row>
    <row r="879" spans="1:26" x14ac:dyDescent="0.35">
      <c r="A879" s="64">
        <v>873</v>
      </c>
      <c r="B879" s="24" t="s">
        <v>8</v>
      </c>
      <c r="C879" s="24" t="s">
        <v>1514</v>
      </c>
      <c r="D879" s="24" t="s">
        <v>550</v>
      </c>
      <c r="E879" s="24" t="s">
        <v>344</v>
      </c>
      <c r="F879" s="65" t="str">
        <f>LEFT(C879,1)</f>
        <v>Б</v>
      </c>
      <c r="G879" s="65" t="str">
        <f>LEFT(D879,1)</f>
        <v>А</v>
      </c>
      <c r="H879" s="65" t="str">
        <f>LEFT(E879,1)</f>
        <v>В</v>
      </c>
      <c r="I879" s="24">
        <v>764206</v>
      </c>
      <c r="J879" s="66">
        <v>10</v>
      </c>
      <c r="K879" s="24" t="s">
        <v>1515</v>
      </c>
      <c r="L879" s="67" t="s">
        <v>25</v>
      </c>
      <c r="M879" s="68">
        <v>2</v>
      </c>
      <c r="N879" s="68">
        <v>2</v>
      </c>
      <c r="O879" s="68">
        <v>2</v>
      </c>
      <c r="P879" s="68">
        <v>2</v>
      </c>
      <c r="Q879" s="68">
        <v>6</v>
      </c>
      <c r="R879" s="68"/>
      <c r="S879" s="68"/>
      <c r="T879" s="68"/>
      <c r="U879" s="68"/>
      <c r="V879" s="68"/>
      <c r="W879" s="69">
        <f>SUM(M879:V879)</f>
        <v>14</v>
      </c>
      <c r="X879" s="70">
        <v>70</v>
      </c>
      <c r="Y879" s="71">
        <f>W879/X879</f>
        <v>0.2</v>
      </c>
      <c r="Z879" s="64" t="str">
        <f>IF(W879&gt;75%*X879,"Победитель",IF(W879&gt;50%*X879,"Призёр","Участник"))</f>
        <v>Участник</v>
      </c>
    </row>
    <row r="880" spans="1:26" x14ac:dyDescent="0.35">
      <c r="A880" s="64">
        <v>874</v>
      </c>
      <c r="B880" s="24" t="s">
        <v>35</v>
      </c>
      <c r="C880" s="24" t="s">
        <v>405</v>
      </c>
      <c r="D880" s="24" t="s">
        <v>152</v>
      </c>
      <c r="E880" s="24" t="s">
        <v>213</v>
      </c>
      <c r="F880" s="65" t="str">
        <f>LEFT(C880,1)</f>
        <v>З</v>
      </c>
      <c r="G880" s="65" t="str">
        <f>LEFT(D880,1)</f>
        <v>М</v>
      </c>
      <c r="H880" s="65" t="str">
        <f>LEFT(E880,1)</f>
        <v>А</v>
      </c>
      <c r="I880" s="24">
        <v>764204</v>
      </c>
      <c r="J880" s="66">
        <v>10</v>
      </c>
      <c r="K880" s="24" t="s">
        <v>571</v>
      </c>
      <c r="L880" s="67" t="s">
        <v>25</v>
      </c>
      <c r="M880" s="68">
        <v>5</v>
      </c>
      <c r="N880" s="68">
        <v>0</v>
      </c>
      <c r="O880" s="68">
        <v>0</v>
      </c>
      <c r="P880" s="68">
        <v>0</v>
      </c>
      <c r="Q880" s="68">
        <v>0</v>
      </c>
      <c r="R880" s="68">
        <v>1.5</v>
      </c>
      <c r="S880" s="68">
        <v>2</v>
      </c>
      <c r="T880" s="68">
        <v>2</v>
      </c>
      <c r="U880" s="68">
        <v>0</v>
      </c>
      <c r="V880" s="68">
        <v>3</v>
      </c>
      <c r="W880" s="69">
        <f>SUM(M880:V880)</f>
        <v>13.5</v>
      </c>
      <c r="X880" s="70">
        <v>70</v>
      </c>
      <c r="Y880" s="71">
        <f>W880/X880</f>
        <v>0.19285714285714287</v>
      </c>
      <c r="Z880" s="64" t="str">
        <f>IF(W880&gt;75%*X880,"Победитель",IF(W880&gt;50%*X880,"Призёр","Участник"))</f>
        <v>Участник</v>
      </c>
    </row>
    <row r="881" spans="1:26" x14ac:dyDescent="0.35">
      <c r="A881" s="64">
        <v>875</v>
      </c>
      <c r="B881" s="24" t="s">
        <v>35</v>
      </c>
      <c r="C881" s="24" t="s">
        <v>348</v>
      </c>
      <c r="D881" s="24" t="s">
        <v>349</v>
      </c>
      <c r="E881" s="24" t="s">
        <v>169</v>
      </c>
      <c r="F881" s="65" t="str">
        <f>LEFT(C881,1)</f>
        <v>С</v>
      </c>
      <c r="G881" s="65" t="str">
        <f>LEFT(D881,1)</f>
        <v>А</v>
      </c>
      <c r="H881" s="65" t="str">
        <f>LEFT(E881,1)</f>
        <v>С</v>
      </c>
      <c r="I881" s="72">
        <v>763126</v>
      </c>
      <c r="J881" s="66">
        <v>10</v>
      </c>
      <c r="K881" s="24" t="s">
        <v>350</v>
      </c>
      <c r="L881" s="67" t="s">
        <v>25</v>
      </c>
      <c r="M881" s="68">
        <v>5</v>
      </c>
      <c r="N881" s="68">
        <v>2</v>
      </c>
      <c r="O881" s="68">
        <v>0</v>
      </c>
      <c r="P881" s="68">
        <v>1</v>
      </c>
      <c r="Q881" s="68">
        <v>0</v>
      </c>
      <c r="R881" s="68">
        <v>0</v>
      </c>
      <c r="S881" s="68">
        <v>3.5</v>
      </c>
      <c r="T881" s="68">
        <v>0</v>
      </c>
      <c r="U881" s="68">
        <v>0</v>
      </c>
      <c r="V881" s="68">
        <v>1</v>
      </c>
      <c r="W881" s="69">
        <f>SUM(M881:V881)</f>
        <v>12.5</v>
      </c>
      <c r="X881" s="70">
        <v>70</v>
      </c>
      <c r="Y881" s="71">
        <f>W881/X881</f>
        <v>0.17857142857142858</v>
      </c>
      <c r="Z881" s="64" t="str">
        <f>IF(W881&gt;75%*X881,"Победитель",IF(W881&gt;50%*X881,"Призёр","Участник"))</f>
        <v>Участник</v>
      </c>
    </row>
    <row r="882" spans="1:26" x14ac:dyDescent="0.35">
      <c r="A882" s="64">
        <v>876</v>
      </c>
      <c r="B882" s="24" t="s">
        <v>35</v>
      </c>
      <c r="C882" s="24" t="s">
        <v>580</v>
      </c>
      <c r="D882" s="24" t="s">
        <v>95</v>
      </c>
      <c r="E882" s="24" t="s">
        <v>169</v>
      </c>
      <c r="F882" s="65" t="str">
        <f>LEFT(C882,1)</f>
        <v>Б</v>
      </c>
      <c r="G882" s="65" t="str">
        <f>LEFT(D882,1)</f>
        <v>Е</v>
      </c>
      <c r="H882" s="65" t="str">
        <f>LEFT(E882,1)</f>
        <v>С</v>
      </c>
      <c r="I882" s="24">
        <v>764204</v>
      </c>
      <c r="J882" s="66">
        <v>10</v>
      </c>
      <c r="K882" s="24" t="s">
        <v>581</v>
      </c>
      <c r="L882" s="67" t="s">
        <v>25</v>
      </c>
      <c r="M882" s="68">
        <v>4</v>
      </c>
      <c r="N882" s="68">
        <v>4</v>
      </c>
      <c r="O882" s="68">
        <v>1</v>
      </c>
      <c r="P882" s="68">
        <v>0</v>
      </c>
      <c r="Q882" s="68">
        <v>0</v>
      </c>
      <c r="R882" s="68">
        <v>1</v>
      </c>
      <c r="S882" s="68">
        <v>2</v>
      </c>
      <c r="T882" s="68">
        <v>0</v>
      </c>
      <c r="U882" s="68">
        <v>0</v>
      </c>
      <c r="V882" s="68">
        <v>0</v>
      </c>
      <c r="W882" s="69">
        <f>SUM(M882:V882)</f>
        <v>12</v>
      </c>
      <c r="X882" s="70">
        <v>70</v>
      </c>
      <c r="Y882" s="71">
        <f>W882/X882</f>
        <v>0.17142857142857143</v>
      </c>
      <c r="Z882" s="64" t="str">
        <f>IF(W882&gt;75%*X882,"Победитель",IF(W882&gt;50%*X882,"Призёр","Участник"))</f>
        <v>Участник</v>
      </c>
    </row>
    <row r="883" spans="1:26" x14ac:dyDescent="0.35">
      <c r="A883" s="64">
        <v>877</v>
      </c>
      <c r="B883" s="24" t="s">
        <v>8</v>
      </c>
      <c r="C883" s="24" t="s">
        <v>1003</v>
      </c>
      <c r="D883" s="24" t="s">
        <v>40</v>
      </c>
      <c r="E883" s="24" t="s">
        <v>309</v>
      </c>
      <c r="F883" s="65" t="str">
        <f>LEFT(C883,1)</f>
        <v>Д</v>
      </c>
      <c r="G883" s="65" t="str">
        <f>LEFT(D883,1)</f>
        <v>А</v>
      </c>
      <c r="H883" s="65" t="str">
        <f>LEFT(E883,1)</f>
        <v>В</v>
      </c>
      <c r="I883" s="24">
        <v>763121</v>
      </c>
      <c r="J883" s="66">
        <v>10</v>
      </c>
      <c r="K883" s="24" t="s">
        <v>850</v>
      </c>
      <c r="L883" s="67" t="s">
        <v>25</v>
      </c>
      <c r="M883" s="68">
        <v>1</v>
      </c>
      <c r="N883" s="68">
        <v>1</v>
      </c>
      <c r="O883" s="68">
        <v>1</v>
      </c>
      <c r="P883" s="68">
        <v>1</v>
      </c>
      <c r="Q883" s="68">
        <v>0</v>
      </c>
      <c r="R883" s="68">
        <v>0</v>
      </c>
      <c r="S883" s="68">
        <v>2</v>
      </c>
      <c r="T883" s="68">
        <v>1</v>
      </c>
      <c r="U883" s="68">
        <v>4</v>
      </c>
      <c r="V883" s="68">
        <v>1</v>
      </c>
      <c r="W883" s="69">
        <f>SUM(M883:V883)</f>
        <v>12</v>
      </c>
      <c r="X883" s="70">
        <v>70</v>
      </c>
      <c r="Y883" s="71">
        <f>W883/X883</f>
        <v>0.17142857142857143</v>
      </c>
      <c r="Z883" s="64" t="str">
        <f>IF(W883&gt;75%*X883,"Победитель",IF(W883&gt;50%*X883,"Призёр","Участник"))</f>
        <v>Участник</v>
      </c>
    </row>
    <row r="884" spans="1:26" x14ac:dyDescent="0.35">
      <c r="A884" s="64">
        <v>878</v>
      </c>
      <c r="B884" s="24" t="s">
        <v>35</v>
      </c>
      <c r="C884" s="24" t="s">
        <v>1073</v>
      </c>
      <c r="D884" s="24" t="s">
        <v>82</v>
      </c>
      <c r="E884" s="24" t="s">
        <v>213</v>
      </c>
      <c r="F884" s="65" t="str">
        <f>LEFT(C884,1)</f>
        <v>З</v>
      </c>
      <c r="G884" s="65" t="str">
        <f>LEFT(D884,1)</f>
        <v>Н</v>
      </c>
      <c r="H884" s="65" t="str">
        <f>LEFT(E884,1)</f>
        <v>А</v>
      </c>
      <c r="I884" s="31">
        <v>763113</v>
      </c>
      <c r="J884" s="66">
        <v>10</v>
      </c>
      <c r="K884" s="24" t="s">
        <v>847</v>
      </c>
      <c r="L884" s="67" t="s">
        <v>25</v>
      </c>
      <c r="M884" s="68">
        <v>4</v>
      </c>
      <c r="N884" s="68">
        <v>1</v>
      </c>
      <c r="O884" s="68">
        <v>0</v>
      </c>
      <c r="P884" s="68">
        <v>0</v>
      </c>
      <c r="Q884" s="68">
        <v>1</v>
      </c>
      <c r="R884" s="68">
        <v>1</v>
      </c>
      <c r="S884" s="68">
        <v>2</v>
      </c>
      <c r="T884" s="68">
        <v>1</v>
      </c>
      <c r="U884" s="68">
        <v>0</v>
      </c>
      <c r="V884" s="68">
        <v>2</v>
      </c>
      <c r="W884" s="69">
        <f>SUM(M884:V884)</f>
        <v>12</v>
      </c>
      <c r="X884" s="70">
        <v>70</v>
      </c>
      <c r="Y884" s="71">
        <f>W884/X884</f>
        <v>0.17142857142857143</v>
      </c>
      <c r="Z884" s="64" t="str">
        <f>IF(W884&gt;75%*X884,"Победитель",IF(W884&gt;50%*X884,"Призёр","Участник"))</f>
        <v>Участник</v>
      </c>
    </row>
    <row r="885" spans="1:26" x14ac:dyDescent="0.35">
      <c r="A885" s="64">
        <v>879</v>
      </c>
      <c r="B885" s="24" t="s">
        <v>8</v>
      </c>
      <c r="C885" s="24" t="s">
        <v>575</v>
      </c>
      <c r="D885" s="24" t="s">
        <v>306</v>
      </c>
      <c r="E885" s="24" t="s">
        <v>576</v>
      </c>
      <c r="F885" s="65" t="str">
        <f>LEFT(C885,1)</f>
        <v>С</v>
      </c>
      <c r="G885" s="65" t="str">
        <f>LEFT(D885,1)</f>
        <v>А</v>
      </c>
      <c r="H885" s="65" t="str">
        <f>LEFT(E885,1)</f>
        <v>Э</v>
      </c>
      <c r="I885" s="24">
        <v>764204</v>
      </c>
      <c r="J885" s="66">
        <v>10</v>
      </c>
      <c r="K885" s="24" t="s">
        <v>577</v>
      </c>
      <c r="L885" s="67" t="s">
        <v>25</v>
      </c>
      <c r="M885" s="68">
        <v>3</v>
      </c>
      <c r="N885" s="68">
        <v>0</v>
      </c>
      <c r="O885" s="68">
        <v>0</v>
      </c>
      <c r="P885" s="68">
        <v>0</v>
      </c>
      <c r="Q885" s="68">
        <v>0</v>
      </c>
      <c r="R885" s="68">
        <v>1</v>
      </c>
      <c r="S885" s="68">
        <v>2</v>
      </c>
      <c r="T885" s="68">
        <v>3</v>
      </c>
      <c r="U885" s="68">
        <v>0</v>
      </c>
      <c r="V885" s="68">
        <v>2</v>
      </c>
      <c r="W885" s="69">
        <f>SUM(M885:V885)</f>
        <v>11</v>
      </c>
      <c r="X885" s="70">
        <v>70</v>
      </c>
      <c r="Y885" s="71">
        <f>W885/X885</f>
        <v>0.15714285714285714</v>
      </c>
      <c r="Z885" s="64" t="str">
        <f>IF(W885&gt;75%*X885,"Победитель",IF(W885&gt;50%*X885,"Призёр","Участник"))</f>
        <v>Участник</v>
      </c>
    </row>
    <row r="886" spans="1:26" x14ac:dyDescent="0.35">
      <c r="A886" s="64">
        <v>880</v>
      </c>
      <c r="B886" s="24" t="s">
        <v>8</v>
      </c>
      <c r="C886" s="24" t="s">
        <v>903</v>
      </c>
      <c r="D886" s="24" t="s">
        <v>904</v>
      </c>
      <c r="E886" s="24" t="s">
        <v>905</v>
      </c>
      <c r="F886" s="65" t="str">
        <f>LEFT(C886,1)</f>
        <v>О</v>
      </c>
      <c r="G886" s="65" t="str">
        <f>LEFT(D886,1)</f>
        <v>С</v>
      </c>
      <c r="H886" s="65" t="str">
        <f>LEFT(E886,1)</f>
        <v>А</v>
      </c>
      <c r="I886" s="24">
        <v>763118</v>
      </c>
      <c r="J886" s="66">
        <v>10</v>
      </c>
      <c r="K886" s="24" t="s">
        <v>844</v>
      </c>
      <c r="L886" s="67" t="s">
        <v>25</v>
      </c>
      <c r="M886" s="68">
        <v>4.5</v>
      </c>
      <c r="N886" s="68">
        <v>0</v>
      </c>
      <c r="O886" s="68">
        <v>2</v>
      </c>
      <c r="P886" s="68">
        <v>2</v>
      </c>
      <c r="Q886" s="68">
        <v>2</v>
      </c>
      <c r="R886" s="68"/>
      <c r="S886" s="68"/>
      <c r="T886" s="68"/>
      <c r="U886" s="68"/>
      <c r="V886" s="68"/>
      <c r="W886" s="69">
        <f>SUM(M886:V886)</f>
        <v>10.5</v>
      </c>
      <c r="X886" s="70">
        <v>70</v>
      </c>
      <c r="Y886" s="71">
        <f>W886/X886</f>
        <v>0.15</v>
      </c>
      <c r="Z886" s="64" t="str">
        <f>IF(W886&gt;75%*X886,"Победитель",IF(W886&gt;50%*X886,"Призёр","Участник"))</f>
        <v>Участник</v>
      </c>
    </row>
    <row r="887" spans="1:26" x14ac:dyDescent="0.35">
      <c r="A887" s="64">
        <v>881</v>
      </c>
      <c r="B887" s="24" t="s">
        <v>8</v>
      </c>
      <c r="C887" s="24" t="s">
        <v>1516</v>
      </c>
      <c r="D887" s="24" t="s">
        <v>258</v>
      </c>
      <c r="E887" s="24" t="s">
        <v>146</v>
      </c>
      <c r="F887" s="65" t="str">
        <f>LEFT(C887,1)</f>
        <v>К</v>
      </c>
      <c r="G887" s="65" t="str">
        <f>LEFT(D887,1)</f>
        <v>К</v>
      </c>
      <c r="H887" s="65" t="str">
        <f>LEFT(E887,1)</f>
        <v>В</v>
      </c>
      <c r="I887" s="24">
        <v>764206</v>
      </c>
      <c r="J887" s="66">
        <v>10</v>
      </c>
      <c r="K887" s="24" t="s">
        <v>1517</v>
      </c>
      <c r="L887" s="67" t="s">
        <v>25</v>
      </c>
      <c r="M887" s="68">
        <v>2</v>
      </c>
      <c r="N887" s="68">
        <v>2</v>
      </c>
      <c r="O887" s="68">
        <v>2</v>
      </c>
      <c r="P887" s="68">
        <v>2</v>
      </c>
      <c r="Q887" s="68">
        <v>2</v>
      </c>
      <c r="R887" s="68"/>
      <c r="S887" s="68"/>
      <c r="T887" s="68"/>
      <c r="U887" s="68"/>
      <c r="V887" s="68"/>
      <c r="W887" s="69">
        <f>SUM(M887:V887)</f>
        <v>10</v>
      </c>
      <c r="X887" s="70">
        <v>70</v>
      </c>
      <c r="Y887" s="71">
        <f>W887/X887</f>
        <v>0.14285714285714285</v>
      </c>
      <c r="Z887" s="64" t="str">
        <f>IF(W887&gt;75%*X887,"Победитель",IF(W887&gt;50%*X887,"Призёр","Участник"))</f>
        <v>Участник</v>
      </c>
    </row>
    <row r="888" spans="1:26" x14ac:dyDescent="0.35">
      <c r="A888" s="64">
        <v>882</v>
      </c>
      <c r="B888" s="24" t="s">
        <v>8</v>
      </c>
      <c r="C888" s="24" t="s">
        <v>1577</v>
      </c>
      <c r="D888" s="24" t="s">
        <v>102</v>
      </c>
      <c r="E888" s="24" t="s">
        <v>30</v>
      </c>
      <c r="F888" s="65" t="str">
        <f>LEFT(C888,1)</f>
        <v>К</v>
      </c>
      <c r="G888" s="65" t="str">
        <f>LEFT(D888,1)</f>
        <v>Е</v>
      </c>
      <c r="H888" s="65" t="str">
        <f>LEFT(E888,1)</f>
        <v>С</v>
      </c>
      <c r="I888" s="24">
        <v>764204</v>
      </c>
      <c r="J888" s="66">
        <v>10</v>
      </c>
      <c r="K888" s="24" t="s">
        <v>572</v>
      </c>
      <c r="L888" s="67" t="s">
        <v>25</v>
      </c>
      <c r="M888" s="68">
        <v>1</v>
      </c>
      <c r="N888" s="68">
        <v>0</v>
      </c>
      <c r="O888" s="68">
        <v>0</v>
      </c>
      <c r="P888" s="68">
        <v>0</v>
      </c>
      <c r="Q888" s="68">
        <v>0</v>
      </c>
      <c r="R888" s="68">
        <v>2.5</v>
      </c>
      <c r="S888" s="68">
        <v>2</v>
      </c>
      <c r="T888" s="68">
        <v>0</v>
      </c>
      <c r="U888" s="68">
        <v>0</v>
      </c>
      <c r="V888" s="68">
        <v>2</v>
      </c>
      <c r="W888" s="69">
        <f>SUM(M888:V888)</f>
        <v>7.5</v>
      </c>
      <c r="X888" s="70">
        <v>70</v>
      </c>
      <c r="Y888" s="71">
        <f>W888/X888</f>
        <v>0.10714285714285714</v>
      </c>
      <c r="Z888" s="64" t="str">
        <f>IF(W888&gt;75%*X888,"Победитель",IF(W888&gt;50%*X888,"Призёр","Участник"))</f>
        <v>Участник</v>
      </c>
    </row>
    <row r="889" spans="1:26" x14ac:dyDescent="0.35">
      <c r="A889" s="64">
        <v>883</v>
      </c>
      <c r="B889" s="24" t="s">
        <v>8</v>
      </c>
      <c r="C889" s="24" t="s">
        <v>1602</v>
      </c>
      <c r="D889" s="24" t="s">
        <v>306</v>
      </c>
      <c r="E889" s="24" t="s">
        <v>67</v>
      </c>
      <c r="F889" s="65" t="str">
        <f>LEFT(C889,1)</f>
        <v>К</v>
      </c>
      <c r="G889" s="65" t="str">
        <f>LEFT(D889,1)</f>
        <v>А</v>
      </c>
      <c r="H889" s="65" t="str">
        <f>LEFT(E889,1)</f>
        <v>Ю</v>
      </c>
      <c r="I889" s="24">
        <v>763117</v>
      </c>
      <c r="J889" s="66">
        <v>11</v>
      </c>
      <c r="K889" s="24" t="s">
        <v>861</v>
      </c>
      <c r="L889" s="67" t="s">
        <v>25</v>
      </c>
      <c r="M889" s="68">
        <v>1</v>
      </c>
      <c r="N889" s="68">
        <v>3</v>
      </c>
      <c r="O889" s="68">
        <v>10</v>
      </c>
      <c r="P889" s="68">
        <v>8</v>
      </c>
      <c r="Q889" s="68">
        <v>2</v>
      </c>
      <c r="R889" s="68">
        <v>5</v>
      </c>
      <c r="S889" s="68">
        <v>1.5</v>
      </c>
      <c r="T889" s="68">
        <v>1</v>
      </c>
      <c r="U889" s="68">
        <v>2</v>
      </c>
      <c r="V889" s="68">
        <v>2.5</v>
      </c>
      <c r="W889" s="69">
        <f>SUM(M889:V889)</f>
        <v>36</v>
      </c>
      <c r="X889" s="70">
        <v>58.5</v>
      </c>
      <c r="Y889" s="71">
        <f>W889/X889</f>
        <v>0.61538461538461542</v>
      </c>
      <c r="Z889" s="81" t="str">
        <f>IF(W889&gt;75%*X889,"Победитель",IF(W889&gt;50%*X889,"Призёр","Участник"))</f>
        <v>Призёр</v>
      </c>
    </row>
    <row r="890" spans="1:26" x14ac:dyDescent="0.35">
      <c r="A890" s="64">
        <v>884</v>
      </c>
      <c r="B890" s="24" t="s">
        <v>8</v>
      </c>
      <c r="C890" s="24" t="s">
        <v>1233</v>
      </c>
      <c r="D890" s="24" t="s">
        <v>47</v>
      </c>
      <c r="E890" s="24" t="s">
        <v>259</v>
      </c>
      <c r="F890" s="65" t="str">
        <f>LEFT(C890,1)</f>
        <v>П</v>
      </c>
      <c r="G890" s="65" t="str">
        <f>LEFT(D890,1)</f>
        <v>А</v>
      </c>
      <c r="H890" s="65" t="str">
        <f>LEFT(E890,1)</f>
        <v>А</v>
      </c>
      <c r="I890" s="24">
        <v>764201</v>
      </c>
      <c r="J890" s="66">
        <v>11</v>
      </c>
      <c r="K890" s="24" t="s">
        <v>871</v>
      </c>
      <c r="L890" s="67" t="s">
        <v>25</v>
      </c>
      <c r="M890" s="68">
        <v>1</v>
      </c>
      <c r="N890" s="68">
        <v>3</v>
      </c>
      <c r="O890" s="68">
        <v>9</v>
      </c>
      <c r="P890" s="68">
        <v>3</v>
      </c>
      <c r="Q890" s="68">
        <v>5</v>
      </c>
      <c r="R890" s="68">
        <v>4</v>
      </c>
      <c r="S890" s="68">
        <v>1</v>
      </c>
      <c r="T890" s="68">
        <v>3.5</v>
      </c>
      <c r="U890" s="68">
        <v>2</v>
      </c>
      <c r="V890" s="68">
        <v>3</v>
      </c>
      <c r="W890" s="69">
        <f>SUM(M890:V890)</f>
        <v>34.5</v>
      </c>
      <c r="X890" s="70">
        <v>58.5</v>
      </c>
      <c r="Y890" s="71">
        <f>W890/X890</f>
        <v>0.58974358974358976</v>
      </c>
      <c r="Z890" s="81" t="str">
        <f>IF(W890&gt;75%*X890,"Победитель",IF(W890&gt;50%*X890,"Призёр","Участник"))</f>
        <v>Призёр</v>
      </c>
    </row>
    <row r="891" spans="1:26" x14ac:dyDescent="0.35">
      <c r="A891" s="64">
        <v>885</v>
      </c>
      <c r="B891" s="24" t="s">
        <v>8</v>
      </c>
      <c r="C891" s="24" t="s">
        <v>28</v>
      </c>
      <c r="D891" s="24" t="s">
        <v>550</v>
      </c>
      <c r="E891" s="24" t="s">
        <v>448</v>
      </c>
      <c r="F891" s="65" t="str">
        <f>LEFT(C891,1)</f>
        <v>А</v>
      </c>
      <c r="G891" s="65" t="str">
        <f>LEFT(D891,1)</f>
        <v>А</v>
      </c>
      <c r="H891" s="65" t="str">
        <f>LEFT(E891,1)</f>
        <v>В</v>
      </c>
      <c r="I891" s="24">
        <v>764201</v>
      </c>
      <c r="J891" s="66">
        <v>11</v>
      </c>
      <c r="K891" s="24" t="s">
        <v>873</v>
      </c>
      <c r="L891" s="67" t="s">
        <v>25</v>
      </c>
      <c r="M891" s="68">
        <v>1</v>
      </c>
      <c r="N891" s="68">
        <v>3</v>
      </c>
      <c r="O891" s="68">
        <v>3</v>
      </c>
      <c r="P891" s="68">
        <v>5</v>
      </c>
      <c r="Q891" s="68">
        <v>4.5</v>
      </c>
      <c r="R891" s="68">
        <v>4</v>
      </c>
      <c r="S891" s="68">
        <v>5</v>
      </c>
      <c r="T891" s="68">
        <v>3</v>
      </c>
      <c r="U891" s="68">
        <v>2</v>
      </c>
      <c r="V891" s="68">
        <v>3.5</v>
      </c>
      <c r="W891" s="69">
        <f>SUM(M891:V891)</f>
        <v>34</v>
      </c>
      <c r="X891" s="70">
        <v>58.5</v>
      </c>
      <c r="Y891" s="71">
        <f>W891/X891</f>
        <v>0.58119658119658124</v>
      </c>
      <c r="Z891" s="81" t="str">
        <f>IF(W891&gt;75%*X891,"Победитель",IF(W891&gt;50%*X891,"Призёр","Участник"))</f>
        <v>Призёр</v>
      </c>
    </row>
    <row r="892" spans="1:26" x14ac:dyDescent="0.35">
      <c r="A892" s="64">
        <v>886</v>
      </c>
      <c r="B892" s="24" t="s">
        <v>35</v>
      </c>
      <c r="C892" s="24" t="s">
        <v>1231</v>
      </c>
      <c r="D892" s="24" t="s">
        <v>222</v>
      </c>
      <c r="E892" s="24" t="s">
        <v>532</v>
      </c>
      <c r="F892" s="65" t="str">
        <f>LEFT(C892,1)</f>
        <v>В</v>
      </c>
      <c r="G892" s="65" t="str">
        <f>LEFT(D892,1)</f>
        <v>П</v>
      </c>
      <c r="H892" s="65" t="str">
        <f>LEFT(E892,1)</f>
        <v>П</v>
      </c>
      <c r="I892" s="24">
        <v>764201</v>
      </c>
      <c r="J892" s="66">
        <v>11</v>
      </c>
      <c r="K892" s="24" t="s">
        <v>864</v>
      </c>
      <c r="L892" s="67" t="s">
        <v>25</v>
      </c>
      <c r="M892" s="68">
        <v>1</v>
      </c>
      <c r="N892" s="68">
        <v>3</v>
      </c>
      <c r="O892" s="68">
        <v>7</v>
      </c>
      <c r="P892" s="68">
        <v>4</v>
      </c>
      <c r="Q892" s="68">
        <v>4.5</v>
      </c>
      <c r="R892" s="68">
        <v>4</v>
      </c>
      <c r="S892" s="68">
        <v>1</v>
      </c>
      <c r="T892" s="68">
        <v>3</v>
      </c>
      <c r="U892" s="68">
        <v>2</v>
      </c>
      <c r="V892" s="68">
        <v>2.5</v>
      </c>
      <c r="W892" s="69">
        <f>SUM(M892:V892)</f>
        <v>32</v>
      </c>
      <c r="X892" s="70">
        <v>58.5</v>
      </c>
      <c r="Y892" s="71">
        <f>W892/X892</f>
        <v>0.54700854700854706</v>
      </c>
      <c r="Z892" s="81" t="str">
        <f>IF(W892&gt;75%*X892,"Победитель",IF(W892&gt;50%*X892,"Призёр","Участник"))</f>
        <v>Призёр</v>
      </c>
    </row>
    <row r="893" spans="1:26" x14ac:dyDescent="0.35">
      <c r="A893" s="64">
        <v>887</v>
      </c>
      <c r="B893" s="24" t="s">
        <v>8</v>
      </c>
      <c r="C893" s="24" t="s">
        <v>1090</v>
      </c>
      <c r="D893" s="24" t="s">
        <v>957</v>
      </c>
      <c r="E893" s="24" t="s">
        <v>1091</v>
      </c>
      <c r="F893" s="65" t="str">
        <f>LEFT(C893,1)</f>
        <v>Г</v>
      </c>
      <c r="G893" s="65" t="str">
        <f>LEFT(D893,1)</f>
        <v>С</v>
      </c>
      <c r="H893" s="65" t="str">
        <f>LEFT(E893,1)</f>
        <v>Е</v>
      </c>
      <c r="I893" s="72">
        <v>766105</v>
      </c>
      <c r="J893" s="66">
        <v>11</v>
      </c>
      <c r="K893" s="24" t="s">
        <v>861</v>
      </c>
      <c r="L893" s="67" t="s">
        <v>25</v>
      </c>
      <c r="M893" s="73">
        <v>1</v>
      </c>
      <c r="N893" s="73">
        <v>3</v>
      </c>
      <c r="O893" s="73">
        <v>4</v>
      </c>
      <c r="P893" s="73">
        <v>4</v>
      </c>
      <c r="Q893" s="73">
        <v>2.5</v>
      </c>
      <c r="R893" s="73">
        <v>5</v>
      </c>
      <c r="S893" s="73">
        <v>5</v>
      </c>
      <c r="T893" s="73">
        <v>2</v>
      </c>
      <c r="U893" s="73">
        <v>2</v>
      </c>
      <c r="V893" s="73">
        <v>3</v>
      </c>
      <c r="W893" s="69">
        <f>SUM(M893:V893)</f>
        <v>31.5</v>
      </c>
      <c r="X893" s="70">
        <v>58.5</v>
      </c>
      <c r="Y893" s="71">
        <f>W893/X893</f>
        <v>0.53846153846153844</v>
      </c>
      <c r="Z893" s="81" t="str">
        <f>IF(W893&gt;75%*X893,"Победитель",IF(W893&gt;50%*X893,"Призёр","Участник"))</f>
        <v>Призёр</v>
      </c>
    </row>
    <row r="894" spans="1:26" x14ac:dyDescent="0.35">
      <c r="A894" s="64">
        <v>888</v>
      </c>
      <c r="B894" s="24" t="s">
        <v>8</v>
      </c>
      <c r="C894" s="24" t="s">
        <v>1235</v>
      </c>
      <c r="D894" s="24" t="s">
        <v>91</v>
      </c>
      <c r="E894" s="24" t="s">
        <v>30</v>
      </c>
      <c r="F894" s="65" t="str">
        <f>LEFT(C894,1)</f>
        <v>Ч</v>
      </c>
      <c r="G894" s="65" t="str">
        <f>LEFT(D894,1)</f>
        <v>М</v>
      </c>
      <c r="H894" s="65" t="str">
        <f>LEFT(E894,1)</f>
        <v>С</v>
      </c>
      <c r="I894" s="24">
        <v>764201</v>
      </c>
      <c r="J894" s="66">
        <v>11</v>
      </c>
      <c r="K894" s="24" t="s">
        <v>861</v>
      </c>
      <c r="L894" s="67" t="s">
        <v>25</v>
      </c>
      <c r="M894" s="68">
        <v>1</v>
      </c>
      <c r="N894" s="68">
        <v>0.5</v>
      </c>
      <c r="O894" s="68">
        <v>7</v>
      </c>
      <c r="P894" s="68">
        <v>3</v>
      </c>
      <c r="Q894" s="68">
        <v>4</v>
      </c>
      <c r="R894" s="68">
        <v>5</v>
      </c>
      <c r="S894" s="68">
        <v>5</v>
      </c>
      <c r="T894" s="68">
        <v>1.5</v>
      </c>
      <c r="U894" s="68">
        <v>2</v>
      </c>
      <c r="V894" s="68">
        <v>2.5</v>
      </c>
      <c r="W894" s="69">
        <f>SUM(M894:V894)</f>
        <v>31.5</v>
      </c>
      <c r="X894" s="70">
        <v>58.5</v>
      </c>
      <c r="Y894" s="71">
        <f>W894/X894</f>
        <v>0.53846153846153844</v>
      </c>
      <c r="Z894" s="81" t="str">
        <f>IF(W894&gt;75%*X894,"Победитель",IF(W894&gt;50%*X894,"Призёр","Участник"))</f>
        <v>Призёр</v>
      </c>
    </row>
    <row r="895" spans="1:26" x14ac:dyDescent="0.35">
      <c r="A895" s="64">
        <v>889</v>
      </c>
      <c r="B895" s="24" t="s">
        <v>8</v>
      </c>
      <c r="C895" s="24" t="s">
        <v>1232</v>
      </c>
      <c r="D895" s="24" t="s">
        <v>957</v>
      </c>
      <c r="E895" s="24" t="s">
        <v>246</v>
      </c>
      <c r="F895" s="65" t="str">
        <f>LEFT(C895,1)</f>
        <v>Г</v>
      </c>
      <c r="G895" s="65" t="str">
        <f>LEFT(D895,1)</f>
        <v>С</v>
      </c>
      <c r="H895" s="65" t="str">
        <f>LEFT(E895,1)</f>
        <v>М</v>
      </c>
      <c r="I895" s="24">
        <v>764201</v>
      </c>
      <c r="J895" s="66">
        <v>11</v>
      </c>
      <c r="K895" s="24" t="s">
        <v>866</v>
      </c>
      <c r="L895" s="67" t="s">
        <v>25</v>
      </c>
      <c r="M895" s="68">
        <v>1</v>
      </c>
      <c r="N895" s="68">
        <v>2.5</v>
      </c>
      <c r="O895" s="68">
        <v>7</v>
      </c>
      <c r="P895" s="68">
        <v>3</v>
      </c>
      <c r="Q895" s="68">
        <v>3</v>
      </c>
      <c r="R895" s="68">
        <v>4</v>
      </c>
      <c r="S895" s="68">
        <v>5</v>
      </c>
      <c r="T895" s="68">
        <v>1</v>
      </c>
      <c r="U895" s="68">
        <v>1</v>
      </c>
      <c r="V895" s="68">
        <v>3.5</v>
      </c>
      <c r="W895" s="69">
        <f>SUM(M895:V895)</f>
        <v>31</v>
      </c>
      <c r="X895" s="70">
        <v>58.5</v>
      </c>
      <c r="Y895" s="71">
        <f>W895/X895</f>
        <v>0.52991452991452992</v>
      </c>
      <c r="Z895" s="81" t="str">
        <f>IF(W895&gt;75%*X895,"Победитель",IF(W895&gt;50%*X895,"Призёр","Участник"))</f>
        <v>Призёр</v>
      </c>
    </row>
    <row r="896" spans="1:26" x14ac:dyDescent="0.35">
      <c r="A896" s="64">
        <v>890</v>
      </c>
      <c r="B896" s="24" t="s">
        <v>8</v>
      </c>
      <c r="C896" s="24" t="s">
        <v>671</v>
      </c>
      <c r="D896" s="24" t="s">
        <v>1234</v>
      </c>
      <c r="E896" s="24" t="s">
        <v>288</v>
      </c>
      <c r="F896" s="65" t="str">
        <f>LEFT(C896,1)</f>
        <v>К</v>
      </c>
      <c r="G896" s="65" t="str">
        <f>LEFT(D896,1)</f>
        <v>А</v>
      </c>
      <c r="H896" s="65" t="str">
        <f>LEFT(E896,1)</f>
        <v>А</v>
      </c>
      <c r="I896" s="24">
        <v>764201</v>
      </c>
      <c r="J896" s="66">
        <v>11</v>
      </c>
      <c r="K896" s="24" t="s">
        <v>875</v>
      </c>
      <c r="L896" s="67" t="s">
        <v>25</v>
      </c>
      <c r="M896" s="68">
        <v>1</v>
      </c>
      <c r="N896" s="68">
        <v>3</v>
      </c>
      <c r="O896" s="68">
        <v>3</v>
      </c>
      <c r="P896" s="68">
        <v>3</v>
      </c>
      <c r="Q896" s="68">
        <v>4.5</v>
      </c>
      <c r="R896" s="68">
        <v>4</v>
      </c>
      <c r="S896" s="68">
        <v>5</v>
      </c>
      <c r="T896" s="68">
        <v>3</v>
      </c>
      <c r="U896" s="68">
        <v>1</v>
      </c>
      <c r="V896" s="68">
        <v>3</v>
      </c>
      <c r="W896" s="69">
        <f>SUM(M896:V896)</f>
        <v>30.5</v>
      </c>
      <c r="X896" s="70">
        <v>58.5</v>
      </c>
      <c r="Y896" s="71">
        <f>W896/X896</f>
        <v>0.5213675213675214</v>
      </c>
      <c r="Z896" s="81" t="str">
        <f>IF(W896&gt;75%*X896,"Победитель",IF(W896&gt;50%*X896,"Призёр","Участник"))</f>
        <v>Призёр</v>
      </c>
    </row>
    <row r="897" spans="1:26" x14ac:dyDescent="0.35">
      <c r="A897" s="64">
        <v>891</v>
      </c>
      <c r="B897" s="24" t="s">
        <v>8</v>
      </c>
      <c r="C897" s="24" t="s">
        <v>1522</v>
      </c>
      <c r="D897" s="24" t="s">
        <v>47</v>
      </c>
      <c r="E897" s="24" t="s">
        <v>225</v>
      </c>
      <c r="F897" s="65" t="str">
        <f>LEFT(C897,1)</f>
        <v>Т</v>
      </c>
      <c r="G897" s="65" t="str">
        <f>LEFT(D897,1)</f>
        <v>А</v>
      </c>
      <c r="H897" s="65" t="str">
        <f>LEFT(E897,1)</f>
        <v>Н</v>
      </c>
      <c r="I897" s="24">
        <v>764206</v>
      </c>
      <c r="J897" s="66">
        <v>11</v>
      </c>
      <c r="K897" s="24" t="s">
        <v>1523</v>
      </c>
      <c r="L897" s="67" t="s">
        <v>25</v>
      </c>
      <c r="M897" s="68">
        <v>6</v>
      </c>
      <c r="N897" s="68">
        <v>6</v>
      </c>
      <c r="O897" s="68">
        <v>6</v>
      </c>
      <c r="P897" s="68">
        <v>6</v>
      </c>
      <c r="Q897" s="68">
        <v>6.5</v>
      </c>
      <c r="R897" s="68"/>
      <c r="S897" s="68"/>
      <c r="T897" s="68"/>
      <c r="U897" s="68"/>
      <c r="V897" s="68"/>
      <c r="W897" s="69">
        <f>SUM(M897:V897)</f>
        <v>30.5</v>
      </c>
      <c r="X897" s="70">
        <v>58.5</v>
      </c>
      <c r="Y897" s="71">
        <f>W897/X897</f>
        <v>0.5213675213675214</v>
      </c>
      <c r="Z897" s="81" t="str">
        <f>IF(W897&gt;75%*X897,"Победитель",IF(W897&gt;50%*X897,"Призёр","Участник"))</f>
        <v>Призёр</v>
      </c>
    </row>
    <row r="898" spans="1:26" x14ac:dyDescent="0.35">
      <c r="A898" s="64">
        <v>892</v>
      </c>
      <c r="B898" s="24" t="s">
        <v>8</v>
      </c>
      <c r="C898" s="24" t="s">
        <v>974</v>
      </c>
      <c r="D898" s="24" t="s">
        <v>975</v>
      </c>
      <c r="E898" s="24" t="s">
        <v>288</v>
      </c>
      <c r="F898" s="65" t="str">
        <f>LEFT(C898,1)</f>
        <v>Ф</v>
      </c>
      <c r="G898" s="65" t="str">
        <f>LEFT(D898,1)</f>
        <v>Н</v>
      </c>
      <c r="H898" s="65" t="str">
        <f>LEFT(E898,1)</f>
        <v>А</v>
      </c>
      <c r="I898" s="24">
        <v>764202</v>
      </c>
      <c r="J898" s="66">
        <v>11</v>
      </c>
      <c r="K898" s="24" t="s">
        <v>866</v>
      </c>
      <c r="L898" s="67" t="s">
        <v>25</v>
      </c>
      <c r="M898" s="68">
        <v>1</v>
      </c>
      <c r="N898" s="68">
        <v>2</v>
      </c>
      <c r="O898" s="68">
        <v>5</v>
      </c>
      <c r="P898" s="68">
        <v>3</v>
      </c>
      <c r="Q898" s="68">
        <v>4</v>
      </c>
      <c r="R898" s="68">
        <v>4</v>
      </c>
      <c r="S898" s="68">
        <v>3</v>
      </c>
      <c r="T898" s="68">
        <v>2</v>
      </c>
      <c r="U898" s="68">
        <v>2</v>
      </c>
      <c r="V898" s="68">
        <v>3.5</v>
      </c>
      <c r="W898" s="69">
        <f>SUM(M898:V898)</f>
        <v>29.5</v>
      </c>
      <c r="X898" s="70">
        <v>58.5</v>
      </c>
      <c r="Y898" s="71">
        <f>W898/X898</f>
        <v>0.50427350427350426</v>
      </c>
      <c r="Z898" s="81" t="str">
        <f>IF(W898&gt;75%*X898,"Победитель",IF(W898&gt;50%*X898,"Призёр","Участник"))</f>
        <v>Призёр</v>
      </c>
    </row>
    <row r="899" spans="1:26" x14ac:dyDescent="0.35">
      <c r="A899" s="64">
        <v>893</v>
      </c>
      <c r="B899" s="24" t="s">
        <v>8</v>
      </c>
      <c r="C899" s="24" t="s">
        <v>631</v>
      </c>
      <c r="D899" s="24" t="s">
        <v>102</v>
      </c>
      <c r="E899" s="24" t="s">
        <v>129</v>
      </c>
      <c r="F899" s="65" t="str">
        <f>LEFT(C899,1)</f>
        <v>Р</v>
      </c>
      <c r="G899" s="65" t="str">
        <f>LEFT(D899,1)</f>
        <v>Е</v>
      </c>
      <c r="H899" s="65" t="str">
        <f>LEFT(E899,1)</f>
        <v>М</v>
      </c>
      <c r="I899" s="24">
        <v>764201</v>
      </c>
      <c r="J899" s="66">
        <v>11</v>
      </c>
      <c r="K899" s="24" t="s">
        <v>867</v>
      </c>
      <c r="L899" s="67" t="s">
        <v>25</v>
      </c>
      <c r="M899" s="68">
        <v>1</v>
      </c>
      <c r="N899" s="68">
        <v>3</v>
      </c>
      <c r="O899" s="68">
        <v>8</v>
      </c>
      <c r="P899" s="68">
        <v>3</v>
      </c>
      <c r="Q899" s="68">
        <v>3</v>
      </c>
      <c r="R899" s="68">
        <v>4</v>
      </c>
      <c r="S899" s="68">
        <v>1</v>
      </c>
      <c r="T899" s="68">
        <v>2.5</v>
      </c>
      <c r="U899" s="68">
        <v>1</v>
      </c>
      <c r="V899" s="68">
        <v>3</v>
      </c>
      <c r="W899" s="69">
        <f>SUM(M899:V899)</f>
        <v>29.5</v>
      </c>
      <c r="X899" s="70">
        <v>58.5</v>
      </c>
      <c r="Y899" s="71">
        <f>W899/X899</f>
        <v>0.50427350427350426</v>
      </c>
      <c r="Z899" s="81" t="str">
        <f>IF(W899&gt;75%*X899,"Победитель",IF(W899&gt;50%*X899,"Призёр","Участник"))</f>
        <v>Призёр</v>
      </c>
    </row>
    <row r="900" spans="1:26" x14ac:dyDescent="0.35">
      <c r="A900" s="64">
        <v>894</v>
      </c>
      <c r="B900" s="24" t="s">
        <v>8</v>
      </c>
      <c r="C900" s="24" t="s">
        <v>1530</v>
      </c>
      <c r="D900" s="24" t="s">
        <v>957</v>
      </c>
      <c r="E900" s="24" t="s">
        <v>129</v>
      </c>
      <c r="F900" s="65" t="str">
        <f>LEFT(C900,1)</f>
        <v>А</v>
      </c>
      <c r="G900" s="65" t="str">
        <f>LEFT(D900,1)</f>
        <v>С</v>
      </c>
      <c r="H900" s="65" t="str">
        <f>LEFT(E900,1)</f>
        <v>М</v>
      </c>
      <c r="I900" s="24">
        <v>764206</v>
      </c>
      <c r="J900" s="66">
        <v>11</v>
      </c>
      <c r="K900" s="24" t="s">
        <v>1531</v>
      </c>
      <c r="L900" s="67" t="s">
        <v>25</v>
      </c>
      <c r="M900" s="68">
        <v>6</v>
      </c>
      <c r="N900" s="68">
        <v>6</v>
      </c>
      <c r="O900" s="68">
        <v>6</v>
      </c>
      <c r="P900" s="68">
        <v>6</v>
      </c>
      <c r="Q900" s="68">
        <v>4.5</v>
      </c>
      <c r="R900" s="68"/>
      <c r="S900" s="68"/>
      <c r="T900" s="68"/>
      <c r="U900" s="68"/>
      <c r="V900" s="68"/>
      <c r="W900" s="69">
        <f>SUM(M900:V900)</f>
        <v>28.5</v>
      </c>
      <c r="X900" s="70">
        <v>58.5</v>
      </c>
      <c r="Y900" s="71">
        <f>W900/X900</f>
        <v>0.48717948717948717</v>
      </c>
      <c r="Z900" s="81" t="str">
        <f>IF(W900&gt;75%*X900,"Победитель",IF(W900&gt;50%*X900,"Призёр","Участник"))</f>
        <v>Участник</v>
      </c>
    </row>
    <row r="901" spans="1:26" x14ac:dyDescent="0.35">
      <c r="A901" s="64">
        <v>895</v>
      </c>
      <c r="B901" s="24" t="s">
        <v>8</v>
      </c>
      <c r="C901" s="24" t="s">
        <v>1640</v>
      </c>
      <c r="D901" s="24" t="s">
        <v>242</v>
      </c>
      <c r="E901" s="24" t="s">
        <v>30</v>
      </c>
      <c r="F901" s="65" t="str">
        <f>LEFT(C901,1)</f>
        <v>М</v>
      </c>
      <c r="G901" s="65" t="str">
        <f>LEFT(D901,1)</f>
        <v>Е</v>
      </c>
      <c r="H901" s="65" t="str">
        <f>LEFT(E901,1)</f>
        <v>С</v>
      </c>
      <c r="I901" s="24">
        <v>761301</v>
      </c>
      <c r="J901" s="66">
        <v>11</v>
      </c>
      <c r="K901" s="24" t="s">
        <v>864</v>
      </c>
      <c r="L901" s="67" t="s">
        <v>25</v>
      </c>
      <c r="M901" s="68">
        <v>1</v>
      </c>
      <c r="N901" s="68">
        <v>3</v>
      </c>
      <c r="O901" s="68">
        <v>1</v>
      </c>
      <c r="P901" s="68">
        <v>5</v>
      </c>
      <c r="Q901" s="68">
        <v>3</v>
      </c>
      <c r="R901" s="68">
        <v>5</v>
      </c>
      <c r="S901" s="68">
        <v>5</v>
      </c>
      <c r="T901" s="68">
        <v>2</v>
      </c>
      <c r="U901" s="68">
        <v>0</v>
      </c>
      <c r="V901" s="68">
        <v>3</v>
      </c>
      <c r="W901" s="69">
        <f>SUM(M901:V901)</f>
        <v>28</v>
      </c>
      <c r="X901" s="70">
        <v>58.5</v>
      </c>
      <c r="Y901" s="71">
        <f>W901/X901</f>
        <v>0.47863247863247865</v>
      </c>
      <c r="Z901" s="81" t="str">
        <f>IF(W901&gt;75%*X901,"Победитель",IF(W901&gt;50%*X901,"Призёр","Участник"))</f>
        <v>Участник</v>
      </c>
    </row>
    <row r="902" spans="1:26" x14ac:dyDescent="0.35">
      <c r="A902" s="64">
        <v>896</v>
      </c>
      <c r="B902" s="24" t="s">
        <v>8</v>
      </c>
      <c r="C902" s="24" t="s">
        <v>1578</v>
      </c>
      <c r="D902" s="24" t="s">
        <v>337</v>
      </c>
      <c r="E902" s="24" t="s">
        <v>246</v>
      </c>
      <c r="F902" s="65" t="str">
        <f>LEFT(C902,1)</f>
        <v>А</v>
      </c>
      <c r="G902" s="65" t="str">
        <f>LEFT(D902,1)</f>
        <v>В</v>
      </c>
      <c r="H902" s="65" t="str">
        <f>LEFT(E902,1)</f>
        <v>М</v>
      </c>
      <c r="I902" s="24">
        <v>764204</v>
      </c>
      <c r="J902" s="66">
        <v>11</v>
      </c>
      <c r="K902" s="24" t="s">
        <v>582</v>
      </c>
      <c r="L902" s="67" t="s">
        <v>25</v>
      </c>
      <c r="M902" s="68">
        <v>1</v>
      </c>
      <c r="N902" s="68">
        <v>3.5</v>
      </c>
      <c r="O902" s="68">
        <v>2</v>
      </c>
      <c r="P902" s="68">
        <v>1.5</v>
      </c>
      <c r="Q902" s="68">
        <v>4.5</v>
      </c>
      <c r="R902" s="68">
        <v>4</v>
      </c>
      <c r="S902" s="68">
        <v>3.5</v>
      </c>
      <c r="T902" s="68">
        <v>1</v>
      </c>
      <c r="U902" s="68">
        <v>2</v>
      </c>
      <c r="V902" s="68">
        <v>3.5</v>
      </c>
      <c r="W902" s="69">
        <f>SUM(M902:V902)</f>
        <v>26.5</v>
      </c>
      <c r="X902" s="70">
        <v>58.5</v>
      </c>
      <c r="Y902" s="71">
        <f>W902/X902</f>
        <v>0.45299145299145299</v>
      </c>
      <c r="Z902" s="81" t="str">
        <f>IF(W902&gt;75%*X902,"Победитель",IF(W902&gt;50%*X902,"Призёр","Участник"))</f>
        <v>Участник</v>
      </c>
    </row>
    <row r="903" spans="1:26" x14ac:dyDescent="0.35">
      <c r="A903" s="64">
        <v>897</v>
      </c>
      <c r="B903" s="24" t="s">
        <v>8</v>
      </c>
      <c r="C903" s="24" t="s">
        <v>1548</v>
      </c>
      <c r="D903" s="24" t="s">
        <v>444</v>
      </c>
      <c r="E903" s="24" t="s">
        <v>1278</v>
      </c>
      <c r="F903" s="65" t="str">
        <f>LEFT(C903,1)</f>
        <v>З</v>
      </c>
      <c r="G903" s="65" t="str">
        <f>LEFT(D903,1)</f>
        <v>К</v>
      </c>
      <c r="H903" s="65" t="str">
        <f>LEFT(E903,1)</f>
        <v>К</v>
      </c>
      <c r="I903" s="24">
        <v>761301</v>
      </c>
      <c r="J903" s="66">
        <v>11</v>
      </c>
      <c r="K903" s="24" t="s">
        <v>861</v>
      </c>
      <c r="L903" s="67" t="s">
        <v>25</v>
      </c>
      <c r="M903" s="68">
        <v>1</v>
      </c>
      <c r="N903" s="68">
        <v>2.5</v>
      </c>
      <c r="O903" s="68">
        <v>3</v>
      </c>
      <c r="P903" s="68">
        <v>6</v>
      </c>
      <c r="Q903" s="68">
        <v>3.5</v>
      </c>
      <c r="R903" s="68">
        <v>5</v>
      </c>
      <c r="S903" s="68">
        <v>1</v>
      </c>
      <c r="T903" s="68">
        <v>1</v>
      </c>
      <c r="U903" s="68">
        <v>2</v>
      </c>
      <c r="V903" s="68">
        <v>1.5</v>
      </c>
      <c r="W903" s="69">
        <f>SUM(M903:V903)</f>
        <v>26.5</v>
      </c>
      <c r="X903" s="70">
        <v>58.5</v>
      </c>
      <c r="Y903" s="71">
        <f>W903/X903</f>
        <v>0.45299145299145299</v>
      </c>
      <c r="Z903" s="81" t="str">
        <f>IF(W903&gt;75%*X903,"Победитель",IF(W903&gt;50%*X903,"Призёр","Участник"))</f>
        <v>Участник</v>
      </c>
    </row>
    <row r="904" spans="1:26" x14ac:dyDescent="0.35">
      <c r="A904" s="64">
        <v>898</v>
      </c>
      <c r="B904" s="24" t="s">
        <v>8</v>
      </c>
      <c r="C904" s="24" t="s">
        <v>788</v>
      </c>
      <c r="D904" s="24" t="s">
        <v>207</v>
      </c>
      <c r="E904" s="24" t="s">
        <v>259</v>
      </c>
      <c r="F904" s="65" t="str">
        <f>LEFT(C904,1)</f>
        <v>С</v>
      </c>
      <c r="G904" s="65" t="str">
        <f>LEFT(D904,1)</f>
        <v>А</v>
      </c>
      <c r="H904" s="65" t="str">
        <f>LEFT(E904,1)</f>
        <v>А</v>
      </c>
      <c r="I904" s="24">
        <v>764207</v>
      </c>
      <c r="J904" s="66">
        <v>11</v>
      </c>
      <c r="K904" s="24" t="s">
        <v>876</v>
      </c>
      <c r="L904" s="67" t="s">
        <v>25</v>
      </c>
      <c r="M904" s="68">
        <v>1</v>
      </c>
      <c r="N904" s="68">
        <v>2.5</v>
      </c>
      <c r="O904" s="68">
        <v>5</v>
      </c>
      <c r="P904" s="68">
        <v>4</v>
      </c>
      <c r="Q904" s="68">
        <v>1.5</v>
      </c>
      <c r="R904" s="68">
        <v>4</v>
      </c>
      <c r="S904" s="68">
        <v>4</v>
      </c>
      <c r="T904" s="68">
        <v>0.5</v>
      </c>
      <c r="U904" s="68">
        <v>1</v>
      </c>
      <c r="V904" s="68">
        <v>2.5</v>
      </c>
      <c r="W904" s="69">
        <f>SUM(M904:V904)</f>
        <v>26</v>
      </c>
      <c r="X904" s="70">
        <v>58.5</v>
      </c>
      <c r="Y904" s="71">
        <f>W904/X904</f>
        <v>0.44444444444444442</v>
      </c>
      <c r="Z904" s="81" t="str">
        <f>IF(W904&gt;75%*X904,"Победитель",IF(W904&gt;50%*X904,"Призёр","Участник"))</f>
        <v>Участник</v>
      </c>
    </row>
    <row r="905" spans="1:26" x14ac:dyDescent="0.35">
      <c r="A905" s="64">
        <v>899</v>
      </c>
      <c r="B905" s="24" t="s">
        <v>35</v>
      </c>
      <c r="C905" s="24" t="s">
        <v>979</v>
      </c>
      <c r="D905" s="24" t="s">
        <v>210</v>
      </c>
      <c r="E905" s="24" t="s">
        <v>73</v>
      </c>
      <c r="F905" s="65" t="str">
        <f>LEFT(C905,1)</f>
        <v>Ф</v>
      </c>
      <c r="G905" s="65" t="str">
        <f>LEFT(D905,1)</f>
        <v>К</v>
      </c>
      <c r="H905" s="65" t="str">
        <f>LEFT(E905,1)</f>
        <v>А</v>
      </c>
      <c r="I905" s="24">
        <v>764202</v>
      </c>
      <c r="J905" s="66">
        <v>11</v>
      </c>
      <c r="K905" s="24" t="s">
        <v>875</v>
      </c>
      <c r="L905" s="67" t="s">
        <v>25</v>
      </c>
      <c r="M905" s="68">
        <v>1</v>
      </c>
      <c r="N905" s="68">
        <v>1.5</v>
      </c>
      <c r="O905" s="68">
        <v>7</v>
      </c>
      <c r="P905" s="68">
        <v>3</v>
      </c>
      <c r="Q905" s="68">
        <v>4</v>
      </c>
      <c r="R905" s="68">
        <v>4</v>
      </c>
      <c r="S905" s="68">
        <v>4.5</v>
      </c>
      <c r="T905" s="68">
        <v>0</v>
      </c>
      <c r="U905" s="68">
        <v>0</v>
      </c>
      <c r="V905" s="68">
        <v>1</v>
      </c>
      <c r="W905" s="69">
        <f>SUM(M905:V905)</f>
        <v>26</v>
      </c>
      <c r="X905" s="70">
        <v>58.5</v>
      </c>
      <c r="Y905" s="71">
        <f>W905/X905</f>
        <v>0.44444444444444442</v>
      </c>
      <c r="Z905" s="81" t="str">
        <f>IF(W905&gt;75%*X905,"Победитель",IF(W905&gt;50%*X905,"Призёр","Участник"))</f>
        <v>Участник</v>
      </c>
    </row>
    <row r="906" spans="1:26" x14ac:dyDescent="0.35">
      <c r="A906" s="64">
        <v>900</v>
      </c>
      <c r="B906" s="24" t="s">
        <v>8</v>
      </c>
      <c r="C906" s="24" t="s">
        <v>1524</v>
      </c>
      <c r="D906" s="24" t="s">
        <v>128</v>
      </c>
      <c r="E906" s="24" t="s">
        <v>344</v>
      </c>
      <c r="F906" s="65" t="str">
        <f>LEFT(C906,1)</f>
        <v>З</v>
      </c>
      <c r="G906" s="65" t="str">
        <f>LEFT(D906,1)</f>
        <v>В</v>
      </c>
      <c r="H906" s="65" t="str">
        <f>LEFT(E906,1)</f>
        <v>В</v>
      </c>
      <c r="I906" s="24">
        <v>764206</v>
      </c>
      <c r="J906" s="66">
        <v>11</v>
      </c>
      <c r="K906" s="24" t="s">
        <v>1525</v>
      </c>
      <c r="L906" s="67" t="s">
        <v>25</v>
      </c>
      <c r="M906" s="68">
        <v>6</v>
      </c>
      <c r="N906" s="68">
        <v>6</v>
      </c>
      <c r="O906" s="68">
        <v>6</v>
      </c>
      <c r="P906" s="68">
        <v>6</v>
      </c>
      <c r="Q906" s="68">
        <v>2</v>
      </c>
      <c r="R906" s="68"/>
      <c r="S906" s="68"/>
      <c r="T906" s="68"/>
      <c r="U906" s="68"/>
      <c r="V906" s="68"/>
      <c r="W906" s="69">
        <f>SUM(M906:V906)</f>
        <v>26</v>
      </c>
      <c r="X906" s="70">
        <v>58.5</v>
      </c>
      <c r="Y906" s="71">
        <f>W906/X906</f>
        <v>0.44444444444444442</v>
      </c>
      <c r="Z906" s="81" t="str">
        <f>IF(W906&gt;75%*X906,"Победитель",IF(W906&gt;50%*X906,"Призёр","Участник"))</f>
        <v>Участник</v>
      </c>
    </row>
    <row r="907" spans="1:26" x14ac:dyDescent="0.35">
      <c r="A907" s="64">
        <v>901</v>
      </c>
      <c r="B907" s="24" t="s">
        <v>8</v>
      </c>
      <c r="C907" s="24" t="s">
        <v>1586</v>
      </c>
      <c r="D907" s="24" t="s">
        <v>641</v>
      </c>
      <c r="E907" s="24" t="s">
        <v>259</v>
      </c>
      <c r="F907" s="65" t="str">
        <f>LEFT(C907,1)</f>
        <v>Б</v>
      </c>
      <c r="G907" s="65" t="str">
        <f>LEFT(D907,1)</f>
        <v>П</v>
      </c>
      <c r="H907" s="65" t="str">
        <f>LEFT(E907,1)</f>
        <v>А</v>
      </c>
      <c r="I907" s="24">
        <v>764204</v>
      </c>
      <c r="J907" s="66">
        <v>11</v>
      </c>
      <c r="K907" s="24" t="s">
        <v>590</v>
      </c>
      <c r="L907" s="67" t="s">
        <v>25</v>
      </c>
      <c r="M907" s="68">
        <v>1</v>
      </c>
      <c r="N907" s="68">
        <v>3.5</v>
      </c>
      <c r="O907" s="68">
        <v>5</v>
      </c>
      <c r="P907" s="68">
        <v>3.5</v>
      </c>
      <c r="Q907" s="68">
        <v>2.5</v>
      </c>
      <c r="R907" s="68">
        <v>4</v>
      </c>
      <c r="S907" s="68">
        <v>0.5</v>
      </c>
      <c r="T907" s="68">
        <v>2.5</v>
      </c>
      <c r="U907" s="68">
        <v>0</v>
      </c>
      <c r="V907" s="68">
        <v>3</v>
      </c>
      <c r="W907" s="69">
        <f>SUM(M907:V907)</f>
        <v>25.5</v>
      </c>
      <c r="X907" s="70">
        <v>58.5</v>
      </c>
      <c r="Y907" s="71">
        <f>W907/X907</f>
        <v>0.4358974358974359</v>
      </c>
      <c r="Z907" s="81" t="str">
        <f>IF(W907&gt;75%*X907,"Победитель",IF(W907&gt;50%*X907,"Призёр","Участник"))</f>
        <v>Участник</v>
      </c>
    </row>
    <row r="908" spans="1:26" x14ac:dyDescent="0.35">
      <c r="A908" s="64">
        <v>902</v>
      </c>
      <c r="B908" s="24" t="s">
        <v>8</v>
      </c>
      <c r="C908" s="24" t="s">
        <v>1587</v>
      </c>
      <c r="D908" s="24" t="s">
        <v>33</v>
      </c>
      <c r="E908" s="24" t="s">
        <v>259</v>
      </c>
      <c r="F908" s="65" t="str">
        <f>LEFT(C908,1)</f>
        <v>К</v>
      </c>
      <c r="G908" s="65" t="str">
        <f>LEFT(D908,1)</f>
        <v>В</v>
      </c>
      <c r="H908" s="65" t="str">
        <f>LEFT(E908,1)</f>
        <v>А</v>
      </c>
      <c r="I908" s="24">
        <v>764204</v>
      </c>
      <c r="J908" s="66">
        <v>11</v>
      </c>
      <c r="K908" s="24" t="s">
        <v>591</v>
      </c>
      <c r="L908" s="67" t="s">
        <v>25</v>
      </c>
      <c r="M908" s="68">
        <v>1</v>
      </c>
      <c r="N908" s="68">
        <v>3</v>
      </c>
      <c r="O908" s="68">
        <v>4</v>
      </c>
      <c r="P908" s="68">
        <v>3</v>
      </c>
      <c r="Q908" s="68">
        <v>2</v>
      </c>
      <c r="R908" s="68">
        <v>4</v>
      </c>
      <c r="S908" s="68">
        <v>1</v>
      </c>
      <c r="T908" s="68">
        <v>3.5</v>
      </c>
      <c r="U908" s="68">
        <v>0</v>
      </c>
      <c r="V908" s="68">
        <v>3.5</v>
      </c>
      <c r="W908" s="69">
        <f>SUM(M908:V908)</f>
        <v>25</v>
      </c>
      <c r="X908" s="70">
        <v>58.5</v>
      </c>
      <c r="Y908" s="71">
        <f>W908/X908</f>
        <v>0.42735042735042733</v>
      </c>
      <c r="Z908" s="81" t="str">
        <f>IF(W908&gt;75%*X908,"Победитель",IF(W908&gt;50%*X908,"Призёр","Участник"))</f>
        <v>Участник</v>
      </c>
    </row>
    <row r="909" spans="1:26" x14ac:dyDescent="0.35">
      <c r="A909" s="64">
        <v>903</v>
      </c>
      <c r="B909" s="24" t="s">
        <v>35</v>
      </c>
      <c r="C909" s="24" t="s">
        <v>199</v>
      </c>
      <c r="D909" s="24" t="s">
        <v>200</v>
      </c>
      <c r="E909" s="24" t="s">
        <v>201</v>
      </c>
      <c r="F909" s="65" t="str">
        <f>LEFT(C909,1)</f>
        <v>У</v>
      </c>
      <c r="G909" s="65" t="str">
        <f>LEFT(D909,1)</f>
        <v>К</v>
      </c>
      <c r="H909" s="65" t="str">
        <f>LEFT(E909,1)</f>
        <v>И</v>
      </c>
      <c r="I909" s="72">
        <v>761213</v>
      </c>
      <c r="J909" s="66">
        <v>11</v>
      </c>
      <c r="K909" s="72" t="s">
        <v>202</v>
      </c>
      <c r="L909" s="67" t="s">
        <v>25</v>
      </c>
      <c r="M909" s="73">
        <v>1</v>
      </c>
      <c r="N909" s="73">
        <v>2.5</v>
      </c>
      <c r="O909" s="73">
        <v>6</v>
      </c>
      <c r="P909" s="73">
        <v>4</v>
      </c>
      <c r="Q909" s="73">
        <v>4</v>
      </c>
      <c r="R909" s="73">
        <v>1</v>
      </c>
      <c r="S909" s="73">
        <v>2</v>
      </c>
      <c r="T909" s="73">
        <v>1.5</v>
      </c>
      <c r="U909" s="73">
        <v>0</v>
      </c>
      <c r="V909" s="73">
        <v>2.5</v>
      </c>
      <c r="W909" s="69">
        <f>SUM(M909:V909)</f>
        <v>24.5</v>
      </c>
      <c r="X909" s="70">
        <v>58.5</v>
      </c>
      <c r="Y909" s="71">
        <f>W909/X909</f>
        <v>0.41880341880341881</v>
      </c>
      <c r="Z909" s="64" t="str">
        <f>IF(W909&gt;75%*X909,"Победитель",IF(W909&gt;50%*X909,"Призёр","Участник"))</f>
        <v>Участник</v>
      </c>
    </row>
    <row r="910" spans="1:26" x14ac:dyDescent="0.35">
      <c r="A910" s="64">
        <v>904</v>
      </c>
      <c r="B910" s="24" t="s">
        <v>8</v>
      </c>
      <c r="C910" s="24" t="s">
        <v>872</v>
      </c>
      <c r="D910" s="24" t="s">
        <v>306</v>
      </c>
      <c r="E910" s="24" t="s">
        <v>259</v>
      </c>
      <c r="F910" s="65" t="str">
        <f>LEFT(C910,1)</f>
        <v>Н</v>
      </c>
      <c r="G910" s="65" t="str">
        <f>LEFT(D910,1)</f>
        <v>А</v>
      </c>
      <c r="H910" s="65" t="str">
        <f>LEFT(E910,1)</f>
        <v>А</v>
      </c>
      <c r="I910" s="24">
        <v>764207</v>
      </c>
      <c r="J910" s="66">
        <v>11</v>
      </c>
      <c r="K910" s="24" t="s">
        <v>873</v>
      </c>
      <c r="L910" s="67" t="s">
        <v>25</v>
      </c>
      <c r="M910" s="68">
        <v>0</v>
      </c>
      <c r="N910" s="68">
        <v>2</v>
      </c>
      <c r="O910" s="68">
        <v>2</v>
      </c>
      <c r="P910" s="68">
        <v>5</v>
      </c>
      <c r="Q910" s="68">
        <v>1.5</v>
      </c>
      <c r="R910" s="68">
        <v>5</v>
      </c>
      <c r="S910" s="68">
        <v>4</v>
      </c>
      <c r="T910" s="68">
        <v>2</v>
      </c>
      <c r="U910" s="68">
        <v>0</v>
      </c>
      <c r="V910" s="68">
        <v>3</v>
      </c>
      <c r="W910" s="69">
        <f>SUM(M910:V910)</f>
        <v>24.5</v>
      </c>
      <c r="X910" s="70">
        <v>58.5</v>
      </c>
      <c r="Y910" s="71">
        <f>W910/X910</f>
        <v>0.41880341880341881</v>
      </c>
      <c r="Z910" s="64" t="str">
        <f>IF(W910&gt;75%*X910,"Победитель",IF(W910&gt;50%*X910,"Призёр","Участник"))</f>
        <v>Участник</v>
      </c>
    </row>
    <row r="911" spans="1:26" x14ac:dyDescent="0.35">
      <c r="A911" s="64">
        <v>905</v>
      </c>
      <c r="B911" s="24" t="s">
        <v>8</v>
      </c>
      <c r="C911" s="24" t="s">
        <v>1597</v>
      </c>
      <c r="D911" s="24" t="s">
        <v>1598</v>
      </c>
      <c r="E911" s="24" t="s">
        <v>288</v>
      </c>
      <c r="F911" s="65" t="str">
        <f>LEFT(C911,1)</f>
        <v>Б</v>
      </c>
      <c r="G911" s="65" t="str">
        <f>LEFT(D911,1)</f>
        <v>Д</v>
      </c>
      <c r="H911" s="65" t="str">
        <f>LEFT(E911,1)</f>
        <v>А</v>
      </c>
      <c r="I911" s="24">
        <v>764204</v>
      </c>
      <c r="J911" s="66">
        <v>11</v>
      </c>
      <c r="K911" s="24" t="s">
        <v>601</v>
      </c>
      <c r="L911" s="67" t="s">
        <v>25</v>
      </c>
      <c r="M911" s="68">
        <v>1</v>
      </c>
      <c r="N911" s="68">
        <v>2</v>
      </c>
      <c r="O911" s="68">
        <v>7</v>
      </c>
      <c r="P911" s="68">
        <v>2.5</v>
      </c>
      <c r="Q911" s="68">
        <v>1</v>
      </c>
      <c r="R911" s="68">
        <v>4</v>
      </c>
      <c r="S911" s="68">
        <v>2</v>
      </c>
      <c r="T911" s="68">
        <v>0.5</v>
      </c>
      <c r="U911" s="68">
        <v>2</v>
      </c>
      <c r="V911" s="68">
        <v>2</v>
      </c>
      <c r="W911" s="69">
        <f>SUM(M911:V911)</f>
        <v>24</v>
      </c>
      <c r="X911" s="70">
        <v>58.5</v>
      </c>
      <c r="Y911" s="71">
        <f>W911/X911</f>
        <v>0.41025641025641024</v>
      </c>
      <c r="Z911" s="64" t="str">
        <f>IF(W911&gt;75%*X911,"Победитель",IF(W911&gt;50%*X911,"Призёр","Участник"))</f>
        <v>Участник</v>
      </c>
    </row>
    <row r="912" spans="1:26" x14ac:dyDescent="0.35">
      <c r="A912" s="64">
        <v>906</v>
      </c>
      <c r="B912" s="24" t="s">
        <v>8</v>
      </c>
      <c r="C912" s="24" t="s">
        <v>868</v>
      </c>
      <c r="D912" s="24" t="s">
        <v>869</v>
      </c>
      <c r="E912" s="24" t="s">
        <v>870</v>
      </c>
      <c r="F912" s="65" t="str">
        <f>LEFT(C912,1)</f>
        <v>М</v>
      </c>
      <c r="G912" s="65" t="str">
        <f>LEFT(D912,1)</f>
        <v>Э</v>
      </c>
      <c r="H912" s="65" t="str">
        <f>LEFT(E912,1)</f>
        <v>Ф</v>
      </c>
      <c r="I912" s="24">
        <v>764207</v>
      </c>
      <c r="J912" s="66">
        <v>11</v>
      </c>
      <c r="K912" s="24" t="s">
        <v>871</v>
      </c>
      <c r="L912" s="67" t="s">
        <v>25</v>
      </c>
      <c r="M912" s="68">
        <v>1</v>
      </c>
      <c r="N912" s="68">
        <v>0.5</v>
      </c>
      <c r="O912" s="68">
        <v>2</v>
      </c>
      <c r="P912" s="68">
        <v>4</v>
      </c>
      <c r="Q912" s="68">
        <v>4</v>
      </c>
      <c r="R912" s="68">
        <v>4</v>
      </c>
      <c r="S912" s="68">
        <v>5</v>
      </c>
      <c r="T912" s="68">
        <v>1</v>
      </c>
      <c r="U912" s="68">
        <v>0</v>
      </c>
      <c r="V912" s="68">
        <v>2.5</v>
      </c>
      <c r="W912" s="69">
        <f>SUM(M912:V912)</f>
        <v>24</v>
      </c>
      <c r="X912" s="70">
        <v>58.5</v>
      </c>
      <c r="Y912" s="71">
        <f>W912/X912</f>
        <v>0.41025641025641024</v>
      </c>
      <c r="Z912" s="64" t="str">
        <f>IF(W912&gt;75%*X912,"Победитель",IF(W912&gt;50%*X912,"Призёр","Участник"))</f>
        <v>Участник</v>
      </c>
    </row>
    <row r="913" spans="1:26" x14ac:dyDescent="0.35">
      <c r="A913" s="64">
        <v>907</v>
      </c>
      <c r="B913" s="24" t="s">
        <v>8</v>
      </c>
      <c r="C913" s="24" t="s">
        <v>1526</v>
      </c>
      <c r="D913" s="24" t="s">
        <v>109</v>
      </c>
      <c r="E913" s="24" t="s">
        <v>411</v>
      </c>
      <c r="F913" s="65" t="str">
        <f>LEFT(C913,1)</f>
        <v>П</v>
      </c>
      <c r="G913" s="65" t="str">
        <f>LEFT(D913,1)</f>
        <v>Д</v>
      </c>
      <c r="H913" s="65" t="str">
        <f>LEFT(E913,1)</f>
        <v>Р</v>
      </c>
      <c r="I913" s="24">
        <v>764206</v>
      </c>
      <c r="J913" s="66">
        <v>11</v>
      </c>
      <c r="K913" s="24" t="s">
        <v>1527</v>
      </c>
      <c r="L913" s="67" t="s">
        <v>25</v>
      </c>
      <c r="M913" s="68">
        <v>6</v>
      </c>
      <c r="N913" s="68">
        <v>6</v>
      </c>
      <c r="O913" s="68">
        <v>6</v>
      </c>
      <c r="P913" s="68">
        <v>3</v>
      </c>
      <c r="Q913" s="68">
        <v>3</v>
      </c>
      <c r="R913" s="68"/>
      <c r="S913" s="68"/>
      <c r="T913" s="68"/>
      <c r="U913" s="68"/>
      <c r="V913" s="68"/>
      <c r="W913" s="69">
        <f>SUM(M913:V913)</f>
        <v>24</v>
      </c>
      <c r="X913" s="70">
        <v>58.5</v>
      </c>
      <c r="Y913" s="71">
        <f>W913/X913</f>
        <v>0.41025641025641024</v>
      </c>
      <c r="Z913" s="64" t="str">
        <f>IF(W913&gt;75%*X913,"Победитель",IF(W913&gt;50%*X913,"Призёр","Участник"))</f>
        <v>Участник</v>
      </c>
    </row>
    <row r="914" spans="1:26" x14ac:dyDescent="0.35">
      <c r="A914" s="64">
        <v>908</v>
      </c>
      <c r="B914" s="24" t="s">
        <v>35</v>
      </c>
      <c r="C914" s="24" t="s">
        <v>61</v>
      </c>
      <c r="D914" s="24" t="s">
        <v>349</v>
      </c>
      <c r="E914" s="24" t="s">
        <v>153</v>
      </c>
      <c r="F914" s="65" t="str">
        <f>LEFT(C914,1)</f>
        <v>М</v>
      </c>
      <c r="G914" s="65" t="str">
        <f>LEFT(D914,1)</f>
        <v>А</v>
      </c>
      <c r="H914" s="65" t="str">
        <f>LEFT(E914,1)</f>
        <v>В</v>
      </c>
      <c r="I914" s="24">
        <v>764207</v>
      </c>
      <c r="J914" s="66">
        <v>11</v>
      </c>
      <c r="K914" s="24" t="s">
        <v>867</v>
      </c>
      <c r="L914" s="67" t="s">
        <v>25</v>
      </c>
      <c r="M914" s="68">
        <v>1</v>
      </c>
      <c r="N914" s="68">
        <v>2</v>
      </c>
      <c r="O914" s="68">
        <v>7</v>
      </c>
      <c r="P914" s="68">
        <v>2</v>
      </c>
      <c r="Q914" s="68">
        <v>1</v>
      </c>
      <c r="R914" s="68">
        <v>3</v>
      </c>
      <c r="S914" s="68">
        <v>1</v>
      </c>
      <c r="T914" s="68">
        <v>2</v>
      </c>
      <c r="U914" s="68">
        <v>2</v>
      </c>
      <c r="V914" s="68">
        <v>2.5</v>
      </c>
      <c r="W914" s="69">
        <f>SUM(M914:V914)</f>
        <v>23.5</v>
      </c>
      <c r="X914" s="70">
        <v>58.5</v>
      </c>
      <c r="Y914" s="71">
        <f>W914/X914</f>
        <v>0.40170940170940173</v>
      </c>
      <c r="Z914" s="64" t="str">
        <f>IF(W914&gt;75%*X914,"Победитель",IF(W914&gt;50%*X914,"Призёр","Участник"))</f>
        <v>Участник</v>
      </c>
    </row>
    <row r="915" spans="1:26" x14ac:dyDescent="0.35">
      <c r="A915" s="64">
        <v>909</v>
      </c>
      <c r="B915" s="24" t="s">
        <v>8</v>
      </c>
      <c r="C915" s="24" t="s">
        <v>482</v>
      </c>
      <c r="D915" s="24" t="s">
        <v>242</v>
      </c>
      <c r="E915" s="24" t="s">
        <v>288</v>
      </c>
      <c r="F915" s="65" t="str">
        <f>LEFT(C915,1)</f>
        <v>С</v>
      </c>
      <c r="G915" s="65" t="str">
        <f>LEFT(D915,1)</f>
        <v>Е</v>
      </c>
      <c r="H915" s="65" t="str">
        <f>LEFT(E915,1)</f>
        <v>А</v>
      </c>
      <c r="I915" s="24">
        <v>764204</v>
      </c>
      <c r="J915" s="66">
        <v>11</v>
      </c>
      <c r="K915" s="24" t="s">
        <v>589</v>
      </c>
      <c r="L915" s="67" t="s">
        <v>25</v>
      </c>
      <c r="M915" s="68">
        <v>1</v>
      </c>
      <c r="N915" s="68">
        <v>3.5</v>
      </c>
      <c r="O915" s="68">
        <v>3</v>
      </c>
      <c r="P915" s="68">
        <v>3.5</v>
      </c>
      <c r="Q915" s="68">
        <v>2.5</v>
      </c>
      <c r="R915" s="68">
        <v>3</v>
      </c>
      <c r="S915" s="68">
        <v>0.5</v>
      </c>
      <c r="T915" s="68">
        <v>2.5</v>
      </c>
      <c r="U915" s="68">
        <v>0</v>
      </c>
      <c r="V915" s="68">
        <v>3.5</v>
      </c>
      <c r="W915" s="69">
        <f>SUM(M915:V915)</f>
        <v>23</v>
      </c>
      <c r="X915" s="70">
        <v>58.5</v>
      </c>
      <c r="Y915" s="71">
        <f>W915/X915</f>
        <v>0.39316239316239315</v>
      </c>
      <c r="Z915" s="64" t="str">
        <f>IF(W915&gt;75%*X915,"Победитель",IF(W915&gt;50%*X915,"Призёр","Участник"))</f>
        <v>Участник</v>
      </c>
    </row>
    <row r="916" spans="1:26" x14ac:dyDescent="0.35">
      <c r="A916" s="64">
        <v>910</v>
      </c>
      <c r="B916" s="24" t="s">
        <v>8</v>
      </c>
      <c r="C916" s="24" t="s">
        <v>1591</v>
      </c>
      <c r="D916" s="24" t="s">
        <v>306</v>
      </c>
      <c r="E916" s="24" t="s">
        <v>309</v>
      </c>
      <c r="F916" s="65" t="str">
        <f>LEFT(C916,1)</f>
        <v>Т</v>
      </c>
      <c r="G916" s="65" t="str">
        <f>LEFT(D916,1)</f>
        <v>А</v>
      </c>
      <c r="H916" s="65" t="str">
        <f>LEFT(E916,1)</f>
        <v>В</v>
      </c>
      <c r="I916" s="24">
        <v>764204</v>
      </c>
      <c r="J916" s="66">
        <v>11</v>
      </c>
      <c r="K916" s="24" t="s">
        <v>595</v>
      </c>
      <c r="L916" s="67" t="s">
        <v>25</v>
      </c>
      <c r="M916" s="68">
        <v>1</v>
      </c>
      <c r="N916" s="68">
        <v>2</v>
      </c>
      <c r="O916" s="68">
        <v>9</v>
      </c>
      <c r="P916" s="68">
        <v>3</v>
      </c>
      <c r="Q916" s="68">
        <v>0.5</v>
      </c>
      <c r="R916" s="68">
        <v>4</v>
      </c>
      <c r="S916" s="68">
        <v>0.5</v>
      </c>
      <c r="T916" s="68">
        <v>1</v>
      </c>
      <c r="U916" s="68">
        <v>1</v>
      </c>
      <c r="V916" s="68">
        <v>1</v>
      </c>
      <c r="W916" s="69">
        <f>SUM(M916:V916)</f>
        <v>23</v>
      </c>
      <c r="X916" s="70">
        <v>58.5</v>
      </c>
      <c r="Y916" s="71">
        <f>W916/X916</f>
        <v>0.39316239316239315</v>
      </c>
      <c r="Z916" s="64" t="str">
        <f>IF(W916&gt;75%*X916,"Победитель",IF(W916&gt;50%*X916,"Призёр","Участник"))</f>
        <v>Участник</v>
      </c>
    </row>
    <row r="917" spans="1:26" x14ac:dyDescent="0.35">
      <c r="A917" s="64">
        <v>911</v>
      </c>
      <c r="B917" s="24" t="s">
        <v>8</v>
      </c>
      <c r="C917" s="24" t="s">
        <v>1599</v>
      </c>
      <c r="D917" s="24" t="s">
        <v>258</v>
      </c>
      <c r="E917" s="24" t="s">
        <v>259</v>
      </c>
      <c r="F917" s="65" t="str">
        <f>LEFT(C917,1)</f>
        <v>Г</v>
      </c>
      <c r="G917" s="65" t="str">
        <f>LEFT(D917,1)</f>
        <v>К</v>
      </c>
      <c r="H917" s="65" t="str">
        <f>LEFT(E917,1)</f>
        <v>А</v>
      </c>
      <c r="I917" s="24">
        <v>764204</v>
      </c>
      <c r="J917" s="66">
        <v>11</v>
      </c>
      <c r="K917" s="24" t="s">
        <v>603</v>
      </c>
      <c r="L917" s="67" t="s">
        <v>25</v>
      </c>
      <c r="M917" s="68">
        <v>1</v>
      </c>
      <c r="N917" s="68">
        <v>2.5</v>
      </c>
      <c r="O917" s="68">
        <v>7</v>
      </c>
      <c r="P917" s="68">
        <v>2.5</v>
      </c>
      <c r="Q917" s="68">
        <v>1</v>
      </c>
      <c r="R917" s="68">
        <v>4</v>
      </c>
      <c r="S917" s="68">
        <v>1</v>
      </c>
      <c r="T917" s="68">
        <v>0.5</v>
      </c>
      <c r="U917" s="68">
        <v>1</v>
      </c>
      <c r="V917" s="68">
        <v>2</v>
      </c>
      <c r="W917" s="69">
        <f>SUM(M917:V917)</f>
        <v>22.5</v>
      </c>
      <c r="X917" s="70">
        <v>58.5</v>
      </c>
      <c r="Y917" s="71">
        <f>W917/X917</f>
        <v>0.38461538461538464</v>
      </c>
      <c r="Z917" s="64" t="str">
        <f>IF(W917&gt;75%*X917,"Победитель",IF(W917&gt;50%*X917,"Призёр","Участник"))</f>
        <v>Участник</v>
      </c>
    </row>
    <row r="918" spans="1:26" x14ac:dyDescent="0.35">
      <c r="A918" s="64">
        <v>912</v>
      </c>
      <c r="B918" s="24" t="s">
        <v>35</v>
      </c>
      <c r="C918" s="24" t="s">
        <v>1072</v>
      </c>
      <c r="D918" s="24" t="s">
        <v>1075</v>
      </c>
      <c r="E918" s="24" t="s">
        <v>77</v>
      </c>
      <c r="F918" s="65" t="str">
        <f>LEFT(C918,1)</f>
        <v>З</v>
      </c>
      <c r="G918" s="65" t="str">
        <f>LEFT(D918,1)</f>
        <v>П</v>
      </c>
      <c r="H918" s="65" t="str">
        <f>LEFT(E918,1)</f>
        <v>А</v>
      </c>
      <c r="I918" s="31">
        <v>763113</v>
      </c>
      <c r="J918" s="66">
        <v>11</v>
      </c>
      <c r="K918" s="24" t="s">
        <v>875</v>
      </c>
      <c r="L918" s="67" t="s">
        <v>25</v>
      </c>
      <c r="M918" s="68">
        <v>1</v>
      </c>
      <c r="N918" s="68">
        <v>2</v>
      </c>
      <c r="O918" s="68">
        <v>3</v>
      </c>
      <c r="P918" s="68">
        <v>3</v>
      </c>
      <c r="Q918" s="68">
        <v>3.5</v>
      </c>
      <c r="R918" s="68">
        <v>2</v>
      </c>
      <c r="S918" s="68">
        <v>2.5</v>
      </c>
      <c r="T918" s="68">
        <v>2.5</v>
      </c>
      <c r="U918" s="68">
        <v>0</v>
      </c>
      <c r="V918" s="68">
        <v>3</v>
      </c>
      <c r="W918" s="69">
        <f>SUM(M918:V918)</f>
        <v>22.5</v>
      </c>
      <c r="X918" s="70">
        <v>58.5</v>
      </c>
      <c r="Y918" s="71">
        <f>W918/X918</f>
        <v>0.38461538461538464</v>
      </c>
      <c r="Z918" s="64" t="str">
        <f>IF(W918&gt;75%*X918,"Победитель",IF(W918&gt;50%*X918,"Призёр","Участник"))</f>
        <v>Участник</v>
      </c>
    </row>
    <row r="919" spans="1:26" x14ac:dyDescent="0.35">
      <c r="A919" s="64">
        <v>913</v>
      </c>
      <c r="B919" s="24" t="s">
        <v>8</v>
      </c>
      <c r="C919" s="24" t="s">
        <v>429</v>
      </c>
      <c r="D919" s="24" t="s">
        <v>207</v>
      </c>
      <c r="E919" s="24" t="s">
        <v>67</v>
      </c>
      <c r="F919" s="65" t="str">
        <f>LEFT(C919,1)</f>
        <v>Л</v>
      </c>
      <c r="G919" s="65" t="str">
        <f>LEFT(D919,1)</f>
        <v>А</v>
      </c>
      <c r="H919" s="65" t="str">
        <f>LEFT(E919,1)</f>
        <v>Ю</v>
      </c>
      <c r="I919" s="24">
        <v>764202</v>
      </c>
      <c r="J919" s="66">
        <v>11</v>
      </c>
      <c r="K919" s="24" t="s">
        <v>861</v>
      </c>
      <c r="L919" s="67" t="s">
        <v>25</v>
      </c>
      <c r="M919" s="68">
        <v>0</v>
      </c>
      <c r="N919" s="68">
        <v>2</v>
      </c>
      <c r="O919" s="68">
        <v>0</v>
      </c>
      <c r="P919" s="68">
        <v>5</v>
      </c>
      <c r="Q919" s="68">
        <v>3.5</v>
      </c>
      <c r="R919" s="68">
        <v>4</v>
      </c>
      <c r="S919" s="68">
        <v>5</v>
      </c>
      <c r="T919" s="68">
        <v>1.5</v>
      </c>
      <c r="U919" s="68">
        <v>0</v>
      </c>
      <c r="V919" s="68">
        <v>1</v>
      </c>
      <c r="W919" s="69">
        <f>SUM(M919:V919)</f>
        <v>22</v>
      </c>
      <c r="X919" s="70">
        <v>58.5</v>
      </c>
      <c r="Y919" s="71">
        <f>W919/X919</f>
        <v>0.37606837606837606</v>
      </c>
      <c r="Z919" s="64" t="str">
        <f>IF(W919&gt;75%*X919,"Победитель",IF(W919&gt;50%*X919,"Призёр","Участник"))</f>
        <v>Участник</v>
      </c>
    </row>
    <row r="920" spans="1:26" x14ac:dyDescent="0.35">
      <c r="A920" s="64">
        <v>914</v>
      </c>
      <c r="B920" s="24" t="s">
        <v>35</v>
      </c>
      <c r="C920" s="24" t="s">
        <v>965</v>
      </c>
      <c r="D920" s="24" t="s">
        <v>204</v>
      </c>
      <c r="E920" s="24" t="s">
        <v>213</v>
      </c>
      <c r="F920" s="65" t="str">
        <f>LEFT(C920,1)</f>
        <v>Д</v>
      </c>
      <c r="G920" s="65" t="str">
        <f>LEFT(D920,1)</f>
        <v>А</v>
      </c>
      <c r="H920" s="65" t="str">
        <f>LEFT(E920,1)</f>
        <v>А</v>
      </c>
      <c r="I920" s="24">
        <v>764202</v>
      </c>
      <c r="J920" s="66">
        <v>11</v>
      </c>
      <c r="K920" s="24" t="s">
        <v>864</v>
      </c>
      <c r="L920" s="67" t="s">
        <v>25</v>
      </c>
      <c r="M920" s="68">
        <v>1</v>
      </c>
      <c r="N920" s="68">
        <v>1</v>
      </c>
      <c r="O920" s="68">
        <v>4</v>
      </c>
      <c r="P920" s="68">
        <v>4</v>
      </c>
      <c r="Q920" s="68">
        <v>2</v>
      </c>
      <c r="R920" s="68">
        <v>4</v>
      </c>
      <c r="S920" s="68">
        <v>1</v>
      </c>
      <c r="T920" s="68">
        <v>1.5</v>
      </c>
      <c r="U920" s="68">
        <v>2</v>
      </c>
      <c r="V920" s="68">
        <v>1.5</v>
      </c>
      <c r="W920" s="69">
        <f>SUM(M920:V920)</f>
        <v>22</v>
      </c>
      <c r="X920" s="70">
        <v>58.5</v>
      </c>
      <c r="Y920" s="71">
        <f>W920/X920</f>
        <v>0.37606837606837606</v>
      </c>
      <c r="Z920" s="64" t="str">
        <f>IF(W920&gt;75%*X920,"Победитель",IF(W920&gt;50%*X920,"Призёр","Участник"))</f>
        <v>Участник</v>
      </c>
    </row>
    <row r="921" spans="1:26" x14ac:dyDescent="0.35">
      <c r="A921" s="64">
        <v>915</v>
      </c>
      <c r="B921" s="24" t="s">
        <v>35</v>
      </c>
      <c r="C921" s="24" t="s">
        <v>984</v>
      </c>
      <c r="D921" s="24" t="s">
        <v>82</v>
      </c>
      <c r="E921" s="24" t="s">
        <v>70</v>
      </c>
      <c r="F921" s="65" t="str">
        <f>LEFT(C921,1)</f>
        <v>А</v>
      </c>
      <c r="G921" s="65" t="str">
        <f>LEFT(D921,1)</f>
        <v>Н</v>
      </c>
      <c r="H921" s="65" t="str">
        <f>LEFT(E921,1)</f>
        <v>Д</v>
      </c>
      <c r="I921" s="24">
        <v>764202</v>
      </c>
      <c r="J921" s="66">
        <v>11</v>
      </c>
      <c r="K921" s="24" t="s">
        <v>985</v>
      </c>
      <c r="L921" s="67" t="s">
        <v>25</v>
      </c>
      <c r="M921" s="68">
        <v>1</v>
      </c>
      <c r="N921" s="68">
        <v>1.5</v>
      </c>
      <c r="O921" s="68">
        <v>3</v>
      </c>
      <c r="P921" s="68">
        <v>1</v>
      </c>
      <c r="Q921" s="68">
        <v>3.5</v>
      </c>
      <c r="R921" s="68">
        <v>4</v>
      </c>
      <c r="S921" s="68">
        <v>1</v>
      </c>
      <c r="T921" s="68">
        <v>1.5</v>
      </c>
      <c r="U921" s="68">
        <v>2</v>
      </c>
      <c r="V921" s="68">
        <v>2.5</v>
      </c>
      <c r="W921" s="69">
        <f>SUM(M921:V921)</f>
        <v>21</v>
      </c>
      <c r="X921" s="70">
        <v>58.5</v>
      </c>
      <c r="Y921" s="71">
        <f>W921/X921</f>
        <v>0.35897435897435898</v>
      </c>
      <c r="Z921" s="64" t="str">
        <f>IF(W921&gt;75%*X921,"Победитель",IF(W921&gt;50%*X921,"Призёр","Участник"))</f>
        <v>Участник</v>
      </c>
    </row>
    <row r="922" spans="1:26" x14ac:dyDescent="0.35">
      <c r="A922" s="64">
        <v>916</v>
      </c>
      <c r="B922" s="24" t="s">
        <v>8</v>
      </c>
      <c r="C922" s="24" t="s">
        <v>830</v>
      </c>
      <c r="D922" s="24" t="s">
        <v>207</v>
      </c>
      <c r="E922" s="24" t="s">
        <v>146</v>
      </c>
      <c r="F922" s="65" t="str">
        <f>LEFT(C922,1)</f>
        <v>В</v>
      </c>
      <c r="G922" s="65" t="str">
        <f>LEFT(D922,1)</f>
        <v>А</v>
      </c>
      <c r="H922" s="65" t="str">
        <f>LEFT(E922,1)</f>
        <v>В</v>
      </c>
      <c r="I922" s="24">
        <v>764207</v>
      </c>
      <c r="J922" s="66">
        <v>11</v>
      </c>
      <c r="K922" s="24" t="s">
        <v>861</v>
      </c>
      <c r="L922" s="67" t="s">
        <v>25</v>
      </c>
      <c r="M922" s="68">
        <v>1</v>
      </c>
      <c r="N922" s="68">
        <v>3</v>
      </c>
      <c r="O922" s="68">
        <v>2</v>
      </c>
      <c r="P922" s="68">
        <v>0</v>
      </c>
      <c r="Q922" s="68">
        <v>3</v>
      </c>
      <c r="R922" s="68">
        <v>4</v>
      </c>
      <c r="S922" s="68">
        <v>1</v>
      </c>
      <c r="T922" s="68">
        <v>1.5</v>
      </c>
      <c r="U922" s="68">
        <v>2</v>
      </c>
      <c r="V922" s="68">
        <v>3</v>
      </c>
      <c r="W922" s="69">
        <f>SUM(M922:V922)</f>
        <v>20.5</v>
      </c>
      <c r="X922" s="70">
        <v>58.5</v>
      </c>
      <c r="Y922" s="71">
        <f>W922/X922</f>
        <v>0.3504273504273504</v>
      </c>
      <c r="Z922" s="64" t="str">
        <f>IF(W922&gt;75%*X922,"Победитель",IF(W922&gt;50%*X922,"Призёр","Участник"))</f>
        <v>Участник</v>
      </c>
    </row>
    <row r="923" spans="1:26" x14ac:dyDescent="0.35">
      <c r="A923" s="64">
        <v>917</v>
      </c>
      <c r="B923" s="24" t="s">
        <v>8</v>
      </c>
      <c r="C923" s="24" t="s">
        <v>862</v>
      </c>
      <c r="D923" s="24" t="s">
        <v>863</v>
      </c>
      <c r="E923" s="24" t="s">
        <v>259</v>
      </c>
      <c r="F923" s="65" t="str">
        <f>LEFT(C923,1)</f>
        <v>К</v>
      </c>
      <c r="G923" s="65" t="str">
        <f>LEFT(D923,1)</f>
        <v>Л</v>
      </c>
      <c r="H923" s="65" t="str">
        <f>LEFT(E923,1)</f>
        <v>А</v>
      </c>
      <c r="I923" s="24">
        <v>764207</v>
      </c>
      <c r="J923" s="66">
        <v>11</v>
      </c>
      <c r="K923" s="24" t="s">
        <v>864</v>
      </c>
      <c r="L923" s="67" t="s">
        <v>25</v>
      </c>
      <c r="M923" s="68">
        <v>1</v>
      </c>
      <c r="N923" s="68">
        <v>1</v>
      </c>
      <c r="O923" s="68">
        <v>3</v>
      </c>
      <c r="P923" s="68">
        <v>5</v>
      </c>
      <c r="Q923" s="68">
        <v>0.5</v>
      </c>
      <c r="R923" s="68">
        <v>5</v>
      </c>
      <c r="S923" s="68">
        <v>1</v>
      </c>
      <c r="T923" s="68">
        <v>1</v>
      </c>
      <c r="U923" s="68">
        <v>0</v>
      </c>
      <c r="V923" s="68">
        <v>2.5</v>
      </c>
      <c r="W923" s="69">
        <f>SUM(M923:V923)</f>
        <v>20</v>
      </c>
      <c r="X923" s="70">
        <v>58.5</v>
      </c>
      <c r="Y923" s="71">
        <f>W923/X923</f>
        <v>0.34188034188034189</v>
      </c>
      <c r="Z923" s="64" t="str">
        <f>IF(W923&gt;75%*X923,"Победитель",IF(W923&gt;50%*X923,"Призёр","Участник"))</f>
        <v>Участник</v>
      </c>
    </row>
    <row r="924" spans="1:26" x14ac:dyDescent="0.35">
      <c r="A924" s="64">
        <v>918</v>
      </c>
      <c r="B924" s="24" t="s">
        <v>35</v>
      </c>
      <c r="C924" s="24" t="s">
        <v>977</v>
      </c>
      <c r="D924" s="24" t="s">
        <v>371</v>
      </c>
      <c r="E924" s="24" t="s">
        <v>169</v>
      </c>
      <c r="F924" s="65" t="str">
        <f>LEFT(C924,1)</f>
        <v>Д</v>
      </c>
      <c r="G924" s="65" t="str">
        <f>LEFT(D924,1)</f>
        <v>Ф</v>
      </c>
      <c r="H924" s="65" t="str">
        <f>LEFT(E924,1)</f>
        <v>С</v>
      </c>
      <c r="I924" s="24">
        <v>764202</v>
      </c>
      <c r="J924" s="66">
        <v>11</v>
      </c>
      <c r="K924" s="24" t="s">
        <v>871</v>
      </c>
      <c r="L924" s="67" t="s">
        <v>25</v>
      </c>
      <c r="M924" s="68">
        <v>1</v>
      </c>
      <c r="N924" s="68">
        <v>2</v>
      </c>
      <c r="O924" s="68">
        <v>5</v>
      </c>
      <c r="P924" s="68">
        <v>1</v>
      </c>
      <c r="Q924" s="68">
        <v>4.5</v>
      </c>
      <c r="R924" s="68">
        <v>4</v>
      </c>
      <c r="S924" s="68">
        <v>0</v>
      </c>
      <c r="T924" s="68">
        <v>0.5</v>
      </c>
      <c r="U924" s="68">
        <v>2</v>
      </c>
      <c r="V924" s="68">
        <v>0</v>
      </c>
      <c r="W924" s="69">
        <f>SUM(M924:V924)</f>
        <v>20</v>
      </c>
      <c r="X924" s="70">
        <v>58.5</v>
      </c>
      <c r="Y924" s="71">
        <f>W924/X924</f>
        <v>0.34188034188034189</v>
      </c>
      <c r="Z924" s="64" t="str">
        <f>IF(W924&gt;75%*X924,"Победитель",IF(W924&gt;50%*X924,"Призёр","Участник"))</f>
        <v>Участник</v>
      </c>
    </row>
    <row r="925" spans="1:26" x14ac:dyDescent="0.35">
      <c r="A925" s="64">
        <v>919</v>
      </c>
      <c r="B925" s="24" t="s">
        <v>35</v>
      </c>
      <c r="C925" s="24" t="s">
        <v>1589</v>
      </c>
      <c r="D925" s="24" t="s">
        <v>152</v>
      </c>
      <c r="E925" s="24" t="s">
        <v>73</v>
      </c>
      <c r="F925" s="65" t="str">
        <f>LEFT(C925,1)</f>
        <v>М</v>
      </c>
      <c r="G925" s="65" t="str">
        <f>LEFT(D925,1)</f>
        <v>М</v>
      </c>
      <c r="H925" s="65" t="str">
        <f>LEFT(E925,1)</f>
        <v>А</v>
      </c>
      <c r="I925" s="24">
        <v>764204</v>
      </c>
      <c r="J925" s="66">
        <v>11</v>
      </c>
      <c r="K925" s="24" t="s">
        <v>593</v>
      </c>
      <c r="L925" s="67" t="s">
        <v>25</v>
      </c>
      <c r="M925" s="68">
        <v>1</v>
      </c>
      <c r="N925" s="68">
        <v>2.5</v>
      </c>
      <c r="O925" s="68">
        <v>3</v>
      </c>
      <c r="P925" s="68">
        <v>1</v>
      </c>
      <c r="Q925" s="68">
        <v>2</v>
      </c>
      <c r="R925" s="68">
        <v>4</v>
      </c>
      <c r="S925" s="68">
        <v>0.5</v>
      </c>
      <c r="T925" s="68">
        <v>2.5</v>
      </c>
      <c r="U925" s="68">
        <v>1</v>
      </c>
      <c r="V925" s="68">
        <v>1.5</v>
      </c>
      <c r="W925" s="69">
        <f>SUM(M925:V925)</f>
        <v>19</v>
      </c>
      <c r="X925" s="70">
        <v>58.5</v>
      </c>
      <c r="Y925" s="71">
        <f>W925/X925</f>
        <v>0.3247863247863248</v>
      </c>
      <c r="Z925" s="64" t="str">
        <f>IF(W925&gt;75%*X925,"Победитель",IF(W925&gt;50%*X925,"Призёр","Участник"))</f>
        <v>Участник</v>
      </c>
    </row>
    <row r="926" spans="1:26" x14ac:dyDescent="0.35">
      <c r="A926" s="64">
        <v>920</v>
      </c>
      <c r="B926" s="24" t="s">
        <v>8</v>
      </c>
      <c r="C926" s="24" t="s">
        <v>1582</v>
      </c>
      <c r="D926" s="24" t="s">
        <v>113</v>
      </c>
      <c r="E926" s="24" t="s">
        <v>41</v>
      </c>
      <c r="F926" s="65" t="str">
        <f>LEFT(C926,1)</f>
        <v>Т</v>
      </c>
      <c r="G926" s="65" t="str">
        <f>LEFT(D926,1)</f>
        <v>Ю</v>
      </c>
      <c r="H926" s="65" t="str">
        <f>LEFT(E926,1)</f>
        <v>А</v>
      </c>
      <c r="I926" s="24">
        <v>764204</v>
      </c>
      <c r="J926" s="66">
        <v>11</v>
      </c>
      <c r="K926" s="24" t="s">
        <v>585</v>
      </c>
      <c r="L926" s="67" t="s">
        <v>25</v>
      </c>
      <c r="M926" s="68">
        <v>1</v>
      </c>
      <c r="N926" s="68">
        <v>1.5</v>
      </c>
      <c r="O926" s="68">
        <v>1</v>
      </c>
      <c r="P926" s="68">
        <v>2</v>
      </c>
      <c r="Q926" s="68">
        <v>2.5</v>
      </c>
      <c r="R926" s="68">
        <v>4</v>
      </c>
      <c r="S926" s="68">
        <v>0.5</v>
      </c>
      <c r="T926" s="68">
        <v>3</v>
      </c>
      <c r="U926" s="68">
        <v>0</v>
      </c>
      <c r="V926" s="68">
        <v>3</v>
      </c>
      <c r="W926" s="69">
        <f>SUM(M926:V926)</f>
        <v>18.5</v>
      </c>
      <c r="X926" s="70">
        <v>58.5</v>
      </c>
      <c r="Y926" s="71">
        <f>W926/X926</f>
        <v>0.31623931623931623</v>
      </c>
      <c r="Z926" s="64" t="str">
        <f>IF(W926&gt;75%*X926,"Победитель",IF(W926&gt;50%*X926,"Призёр","Участник"))</f>
        <v>Участник</v>
      </c>
    </row>
    <row r="927" spans="1:26" x14ac:dyDescent="0.35">
      <c r="A927" s="64">
        <v>921</v>
      </c>
      <c r="B927" s="24" t="s">
        <v>8</v>
      </c>
      <c r="C927" s="24" t="s">
        <v>1579</v>
      </c>
      <c r="D927" s="24" t="s">
        <v>109</v>
      </c>
      <c r="E927" s="24" t="s">
        <v>1580</v>
      </c>
      <c r="F927" s="65" t="str">
        <f>LEFT(C927,1)</f>
        <v>А</v>
      </c>
      <c r="G927" s="65" t="str">
        <f>LEFT(D927,1)</f>
        <v>Д</v>
      </c>
      <c r="H927" s="65" t="str">
        <f>LEFT(E927,1)</f>
        <v>Р</v>
      </c>
      <c r="I927" s="24">
        <v>764204</v>
      </c>
      <c r="J927" s="66">
        <v>11</v>
      </c>
      <c r="K927" s="24" t="s">
        <v>583</v>
      </c>
      <c r="L927" s="67" t="s">
        <v>25</v>
      </c>
      <c r="M927" s="68">
        <v>1</v>
      </c>
      <c r="N927" s="68">
        <v>2.5</v>
      </c>
      <c r="O927" s="68">
        <v>3</v>
      </c>
      <c r="P927" s="68">
        <v>3.5</v>
      </c>
      <c r="Q927" s="68">
        <v>1.5</v>
      </c>
      <c r="R927" s="68">
        <v>4</v>
      </c>
      <c r="S927" s="68">
        <v>0.5</v>
      </c>
      <c r="T927" s="68">
        <v>0</v>
      </c>
      <c r="U927" s="68">
        <v>1</v>
      </c>
      <c r="V927" s="68">
        <v>1</v>
      </c>
      <c r="W927" s="69">
        <f>SUM(M927:V927)</f>
        <v>18</v>
      </c>
      <c r="X927" s="70">
        <v>58.5</v>
      </c>
      <c r="Y927" s="71">
        <f>W927/X927</f>
        <v>0.30769230769230771</v>
      </c>
      <c r="Z927" s="64" t="str">
        <f>IF(W927&gt;75%*X927,"Победитель",IF(W927&gt;50%*X927,"Призёр","Участник"))</f>
        <v>Участник</v>
      </c>
    </row>
    <row r="928" spans="1:26" x14ac:dyDescent="0.35">
      <c r="A928" s="64">
        <v>922</v>
      </c>
      <c r="B928" s="24" t="s">
        <v>8</v>
      </c>
      <c r="C928" s="24" t="s">
        <v>1592</v>
      </c>
      <c r="D928" s="24" t="s">
        <v>51</v>
      </c>
      <c r="E928" s="24" t="s">
        <v>92</v>
      </c>
      <c r="F928" s="65" t="str">
        <f>LEFT(C928,1)</f>
        <v>Т</v>
      </c>
      <c r="G928" s="65" t="str">
        <f>LEFT(D928,1)</f>
        <v>Д</v>
      </c>
      <c r="H928" s="65" t="str">
        <f>LEFT(E928,1)</f>
        <v>Д</v>
      </c>
      <c r="I928" s="24">
        <v>764204</v>
      </c>
      <c r="J928" s="66">
        <v>11</v>
      </c>
      <c r="K928" s="24" t="s">
        <v>596</v>
      </c>
      <c r="L928" s="67" t="s">
        <v>25</v>
      </c>
      <c r="M928" s="68">
        <v>1</v>
      </c>
      <c r="N928" s="68">
        <v>2</v>
      </c>
      <c r="O928" s="68">
        <v>2</v>
      </c>
      <c r="P928" s="68">
        <v>2.5</v>
      </c>
      <c r="Q928" s="68">
        <v>1.5</v>
      </c>
      <c r="R928" s="68">
        <v>4</v>
      </c>
      <c r="S928" s="68">
        <v>0.5</v>
      </c>
      <c r="T928" s="68">
        <v>1</v>
      </c>
      <c r="U928" s="68">
        <v>1</v>
      </c>
      <c r="V928" s="68">
        <v>2.5</v>
      </c>
      <c r="W928" s="69">
        <f>SUM(M928:V928)</f>
        <v>18</v>
      </c>
      <c r="X928" s="70">
        <v>58.5</v>
      </c>
      <c r="Y928" s="71">
        <f>W928/X928</f>
        <v>0.30769230769230771</v>
      </c>
      <c r="Z928" s="64" t="str">
        <f>IF(W928&gt;75%*X928,"Победитель",IF(W928&gt;50%*X928,"Призёр","Участник"))</f>
        <v>Участник</v>
      </c>
    </row>
    <row r="929" spans="1:26" x14ac:dyDescent="0.35">
      <c r="A929" s="64">
        <v>923</v>
      </c>
      <c r="B929" s="24" t="s">
        <v>35</v>
      </c>
      <c r="C929" s="24" t="s">
        <v>677</v>
      </c>
      <c r="D929" s="24" t="s">
        <v>152</v>
      </c>
      <c r="E929" s="24" t="s">
        <v>614</v>
      </c>
      <c r="F929" s="65" t="str">
        <f>LEFT(C929,1)</f>
        <v>П</v>
      </c>
      <c r="G929" s="65" t="str">
        <f>LEFT(D929,1)</f>
        <v>М</v>
      </c>
      <c r="H929" s="65" t="str">
        <f>LEFT(E929,1)</f>
        <v>М</v>
      </c>
      <c r="I929" s="24">
        <v>764204</v>
      </c>
      <c r="J929" s="66">
        <v>11</v>
      </c>
      <c r="K929" s="24" t="s">
        <v>602</v>
      </c>
      <c r="L929" s="67" t="s">
        <v>25</v>
      </c>
      <c r="M929" s="68">
        <v>1</v>
      </c>
      <c r="N929" s="68">
        <v>2</v>
      </c>
      <c r="O929" s="68">
        <v>4</v>
      </c>
      <c r="P929" s="68">
        <v>2</v>
      </c>
      <c r="Q929" s="68">
        <v>1</v>
      </c>
      <c r="R929" s="68">
        <v>4</v>
      </c>
      <c r="S929" s="68">
        <v>0.5</v>
      </c>
      <c r="T929" s="68">
        <v>0.5</v>
      </c>
      <c r="U929" s="68">
        <v>0</v>
      </c>
      <c r="V929" s="68">
        <v>3</v>
      </c>
      <c r="W929" s="69">
        <f>SUM(M929:V929)</f>
        <v>18</v>
      </c>
      <c r="X929" s="70">
        <v>58.5</v>
      </c>
      <c r="Y929" s="71">
        <f>W929/X929</f>
        <v>0.30769230769230771</v>
      </c>
      <c r="Z929" s="64" t="str">
        <f>IF(W929&gt;75%*X929,"Победитель",IF(W929&gt;50%*X929,"Призёр","Участник"))</f>
        <v>Участник</v>
      </c>
    </row>
    <row r="930" spans="1:26" x14ac:dyDescent="0.35">
      <c r="A930" s="64">
        <v>924</v>
      </c>
      <c r="B930" s="24" t="s">
        <v>8</v>
      </c>
      <c r="C930" s="24" t="s">
        <v>1569</v>
      </c>
      <c r="D930" s="24" t="s">
        <v>306</v>
      </c>
      <c r="E930" s="24" t="s">
        <v>288</v>
      </c>
      <c r="F930" s="65" t="str">
        <f>LEFT(C930,1)</f>
        <v>Г</v>
      </c>
      <c r="G930" s="65" t="str">
        <f>LEFT(D930,1)</f>
        <v>А</v>
      </c>
      <c r="H930" s="65" t="str">
        <f>LEFT(E930,1)</f>
        <v>А</v>
      </c>
      <c r="I930" s="24">
        <v>764204</v>
      </c>
      <c r="J930" s="66">
        <v>11</v>
      </c>
      <c r="K930" s="24" t="s">
        <v>604</v>
      </c>
      <c r="L930" s="67" t="s">
        <v>25</v>
      </c>
      <c r="M930" s="68">
        <v>1</v>
      </c>
      <c r="N930" s="68">
        <v>2</v>
      </c>
      <c r="O930" s="68">
        <v>3</v>
      </c>
      <c r="P930" s="68">
        <v>0.5</v>
      </c>
      <c r="Q930" s="68">
        <v>1</v>
      </c>
      <c r="R930" s="68">
        <v>4</v>
      </c>
      <c r="S930" s="68">
        <v>2.5</v>
      </c>
      <c r="T930" s="68">
        <v>0.5</v>
      </c>
      <c r="U930" s="68">
        <v>1</v>
      </c>
      <c r="V930" s="68">
        <v>2.5</v>
      </c>
      <c r="W930" s="69">
        <f>SUM(M930:V930)</f>
        <v>18</v>
      </c>
      <c r="X930" s="70">
        <v>58.5</v>
      </c>
      <c r="Y930" s="71">
        <f>W930/X930</f>
        <v>0.30769230769230771</v>
      </c>
      <c r="Z930" s="64" t="str">
        <f>IF(W930&gt;75%*X930,"Победитель",IF(W930&gt;50%*X930,"Призёр","Участник"))</f>
        <v>Участник</v>
      </c>
    </row>
    <row r="931" spans="1:26" x14ac:dyDescent="0.35">
      <c r="A931" s="64">
        <v>925</v>
      </c>
      <c r="B931" s="24" t="s">
        <v>35</v>
      </c>
      <c r="C931" s="24" t="s">
        <v>1585</v>
      </c>
      <c r="D931" s="24" t="s">
        <v>82</v>
      </c>
      <c r="E931" s="24" t="s">
        <v>77</v>
      </c>
      <c r="F931" s="65" t="str">
        <f>LEFT(C931,1)</f>
        <v>В</v>
      </c>
      <c r="G931" s="65" t="str">
        <f>LEFT(D931,1)</f>
        <v>Н</v>
      </c>
      <c r="H931" s="65" t="str">
        <f>LEFT(E931,1)</f>
        <v>А</v>
      </c>
      <c r="I931" s="24">
        <v>764204</v>
      </c>
      <c r="J931" s="66">
        <v>11</v>
      </c>
      <c r="K931" s="24" t="s">
        <v>588</v>
      </c>
      <c r="L931" s="67" t="s">
        <v>25</v>
      </c>
      <c r="M931" s="68">
        <v>1</v>
      </c>
      <c r="N931" s="68">
        <v>3.5</v>
      </c>
      <c r="O931" s="68">
        <v>0</v>
      </c>
      <c r="P931" s="68">
        <v>0.5</v>
      </c>
      <c r="Q931" s="68">
        <v>2.5</v>
      </c>
      <c r="R931" s="68">
        <v>4</v>
      </c>
      <c r="S931" s="68">
        <v>4.5</v>
      </c>
      <c r="T931" s="68">
        <v>0</v>
      </c>
      <c r="U931" s="68">
        <v>0</v>
      </c>
      <c r="V931" s="68">
        <v>1.5</v>
      </c>
      <c r="W931" s="69">
        <f>SUM(M931:V931)</f>
        <v>17.5</v>
      </c>
      <c r="X931" s="70">
        <v>58.5</v>
      </c>
      <c r="Y931" s="71">
        <f>W931/X931</f>
        <v>0.29914529914529914</v>
      </c>
      <c r="Z931" s="64" t="str">
        <f>IF(W931&gt;75%*X931,"Победитель",IF(W931&gt;50%*X931,"Призёр","Участник"))</f>
        <v>Участник</v>
      </c>
    </row>
    <row r="932" spans="1:26" x14ac:dyDescent="0.35">
      <c r="A932" s="64">
        <v>926</v>
      </c>
      <c r="B932" s="24" t="s">
        <v>8</v>
      </c>
      <c r="C932" s="24" t="s">
        <v>874</v>
      </c>
      <c r="D932" s="24" t="s">
        <v>91</v>
      </c>
      <c r="E932" s="24" t="s">
        <v>288</v>
      </c>
      <c r="F932" s="65" t="str">
        <f>LEFT(C932,1)</f>
        <v>С</v>
      </c>
      <c r="G932" s="65" t="str">
        <f>LEFT(D932,1)</f>
        <v>М</v>
      </c>
      <c r="H932" s="65" t="str">
        <f>LEFT(E932,1)</f>
        <v>А</v>
      </c>
      <c r="I932" s="24">
        <v>764207</v>
      </c>
      <c r="J932" s="66">
        <v>11</v>
      </c>
      <c r="K932" s="24" t="s">
        <v>875</v>
      </c>
      <c r="L932" s="67" t="s">
        <v>25</v>
      </c>
      <c r="M932" s="68">
        <v>1</v>
      </c>
      <c r="N932" s="68">
        <v>2</v>
      </c>
      <c r="O932" s="68">
        <v>3</v>
      </c>
      <c r="P932" s="68">
        <v>0</v>
      </c>
      <c r="Q932" s="68">
        <v>0</v>
      </c>
      <c r="R932" s="68">
        <v>4</v>
      </c>
      <c r="S932" s="68">
        <v>3</v>
      </c>
      <c r="T932" s="68">
        <v>1.5</v>
      </c>
      <c r="U932" s="68">
        <v>1</v>
      </c>
      <c r="V932" s="68">
        <v>2</v>
      </c>
      <c r="W932" s="69">
        <f>SUM(M932:V932)</f>
        <v>17.5</v>
      </c>
      <c r="X932" s="70">
        <v>58.5</v>
      </c>
      <c r="Y932" s="71">
        <f>W932/X932</f>
        <v>0.29914529914529914</v>
      </c>
      <c r="Z932" s="64" t="str">
        <f>IF(W932&gt;75%*X932,"Победитель",IF(W932&gt;50%*X932,"Призёр","Участник"))</f>
        <v>Участник</v>
      </c>
    </row>
    <row r="933" spans="1:26" x14ac:dyDescent="0.35">
      <c r="A933" s="64">
        <v>927</v>
      </c>
      <c r="B933" s="24" t="s">
        <v>8</v>
      </c>
      <c r="C933" s="24" t="s">
        <v>1528</v>
      </c>
      <c r="D933" s="24" t="s">
        <v>337</v>
      </c>
      <c r="E933" s="24" t="s">
        <v>288</v>
      </c>
      <c r="F933" s="65" t="str">
        <f>LEFT(C933,1)</f>
        <v>Г</v>
      </c>
      <c r="G933" s="65" t="str">
        <f>LEFT(D933,1)</f>
        <v>В</v>
      </c>
      <c r="H933" s="65" t="str">
        <f>LEFT(E933,1)</f>
        <v>А</v>
      </c>
      <c r="I933" s="24">
        <v>764206</v>
      </c>
      <c r="J933" s="66">
        <v>11</v>
      </c>
      <c r="K933" s="24" t="s">
        <v>1529</v>
      </c>
      <c r="L933" s="67" t="s">
        <v>25</v>
      </c>
      <c r="M933" s="68">
        <v>5</v>
      </c>
      <c r="N933" s="68">
        <v>5</v>
      </c>
      <c r="O933" s="68">
        <v>5</v>
      </c>
      <c r="P933" s="68">
        <v>1</v>
      </c>
      <c r="Q933" s="68">
        <v>1.5</v>
      </c>
      <c r="R933" s="68"/>
      <c r="S933" s="68"/>
      <c r="T933" s="68"/>
      <c r="U933" s="68"/>
      <c r="V933" s="68"/>
      <c r="W933" s="69">
        <f>SUM(M933:V933)</f>
        <v>17.5</v>
      </c>
      <c r="X933" s="70">
        <v>58.5</v>
      </c>
      <c r="Y933" s="71">
        <f>W933/X933</f>
        <v>0.29914529914529914</v>
      </c>
      <c r="Z933" s="64" t="str">
        <f>IF(W933&gt;75%*X933,"Победитель",IF(W933&gt;50%*X933,"Призёр","Участник"))</f>
        <v>Участник</v>
      </c>
    </row>
    <row r="934" spans="1:26" x14ac:dyDescent="0.35">
      <c r="A934" s="64">
        <v>928</v>
      </c>
      <c r="B934" s="24" t="s">
        <v>8</v>
      </c>
      <c r="C934" s="24" t="s">
        <v>976</v>
      </c>
      <c r="D934" s="24" t="s">
        <v>306</v>
      </c>
      <c r="E934" s="24" t="s">
        <v>288</v>
      </c>
      <c r="F934" s="65" t="str">
        <f>LEFT(C934,1)</f>
        <v>К</v>
      </c>
      <c r="G934" s="65" t="str">
        <f>LEFT(D934,1)</f>
        <v>А</v>
      </c>
      <c r="H934" s="65" t="str">
        <f>LEFT(E934,1)</f>
        <v>А</v>
      </c>
      <c r="I934" s="24">
        <v>764202</v>
      </c>
      <c r="J934" s="66">
        <v>11</v>
      </c>
      <c r="K934" s="24" t="s">
        <v>867</v>
      </c>
      <c r="L934" s="67" t="s">
        <v>25</v>
      </c>
      <c r="M934" s="68">
        <v>1</v>
      </c>
      <c r="N934" s="68">
        <v>1</v>
      </c>
      <c r="O934" s="68">
        <v>1</v>
      </c>
      <c r="P934" s="68">
        <v>3</v>
      </c>
      <c r="Q934" s="68">
        <v>4</v>
      </c>
      <c r="R934" s="68">
        <v>4</v>
      </c>
      <c r="S934" s="68">
        <v>1</v>
      </c>
      <c r="T934" s="68">
        <v>1</v>
      </c>
      <c r="U934" s="68">
        <v>0</v>
      </c>
      <c r="V934" s="68">
        <v>1</v>
      </c>
      <c r="W934" s="69">
        <f>SUM(M934:V934)</f>
        <v>17</v>
      </c>
      <c r="X934" s="70">
        <v>58.5</v>
      </c>
      <c r="Y934" s="71">
        <f>W934/X934</f>
        <v>0.29059829059829062</v>
      </c>
      <c r="Z934" s="64" t="str">
        <f>IF(W934&gt;75%*X934,"Победитель",IF(W934&gt;50%*X934,"Призёр","Участник"))</f>
        <v>Участник</v>
      </c>
    </row>
    <row r="935" spans="1:26" x14ac:dyDescent="0.35">
      <c r="A935" s="64">
        <v>929</v>
      </c>
      <c r="B935" s="24" t="s">
        <v>35</v>
      </c>
      <c r="C935" s="24" t="s">
        <v>1079</v>
      </c>
      <c r="D935" s="24" t="s">
        <v>696</v>
      </c>
      <c r="E935" s="24" t="s">
        <v>70</v>
      </c>
      <c r="F935" s="65" t="str">
        <f>LEFT(C935,1)</f>
        <v>С</v>
      </c>
      <c r="G935" s="65" t="str">
        <f>LEFT(D935,1)</f>
        <v>С</v>
      </c>
      <c r="H935" s="65" t="str">
        <f>LEFT(E935,1)</f>
        <v>Д</v>
      </c>
      <c r="I935" s="31">
        <v>763113</v>
      </c>
      <c r="J935" s="66">
        <v>11</v>
      </c>
      <c r="K935" s="24" t="s">
        <v>873</v>
      </c>
      <c r="L935" s="67" t="s">
        <v>25</v>
      </c>
      <c r="M935" s="68">
        <v>1</v>
      </c>
      <c r="N935" s="68">
        <v>2</v>
      </c>
      <c r="O935" s="68">
        <v>0</v>
      </c>
      <c r="P935" s="68">
        <v>3</v>
      </c>
      <c r="Q935" s="68">
        <v>4.5</v>
      </c>
      <c r="R935" s="68">
        <v>2</v>
      </c>
      <c r="S935" s="68">
        <v>1</v>
      </c>
      <c r="T935" s="68">
        <v>1.5</v>
      </c>
      <c r="U935" s="68">
        <v>0</v>
      </c>
      <c r="V935" s="68">
        <v>2</v>
      </c>
      <c r="W935" s="69">
        <f>SUM(M935:V935)</f>
        <v>17</v>
      </c>
      <c r="X935" s="70">
        <v>58.5</v>
      </c>
      <c r="Y935" s="71">
        <f>W935/X935</f>
        <v>0.29059829059829062</v>
      </c>
      <c r="Z935" s="64" t="str">
        <f>IF(W935&gt;75%*X935,"Победитель",IF(W935&gt;50%*X935,"Призёр","Участник"))</f>
        <v>Участник</v>
      </c>
    </row>
    <row r="936" spans="1:26" x14ac:dyDescent="0.35">
      <c r="A936" s="64">
        <v>930</v>
      </c>
      <c r="B936" s="24" t="s">
        <v>8</v>
      </c>
      <c r="C936" s="24" t="s">
        <v>351</v>
      </c>
      <c r="D936" s="24" t="s">
        <v>306</v>
      </c>
      <c r="E936" s="24" t="s">
        <v>41</v>
      </c>
      <c r="F936" s="65" t="str">
        <f>LEFT(C936,1)</f>
        <v>Д</v>
      </c>
      <c r="G936" s="65" t="str">
        <f>LEFT(D936,1)</f>
        <v>А</v>
      </c>
      <c r="H936" s="65" t="str">
        <f>LEFT(E936,1)</f>
        <v>А</v>
      </c>
      <c r="I936" s="72">
        <v>763126</v>
      </c>
      <c r="J936" s="66">
        <v>11</v>
      </c>
      <c r="K936" s="24" t="s">
        <v>352</v>
      </c>
      <c r="L936" s="67" t="s">
        <v>25</v>
      </c>
      <c r="M936" s="68">
        <v>1</v>
      </c>
      <c r="N936" s="68">
        <v>1</v>
      </c>
      <c r="O936" s="68">
        <v>0</v>
      </c>
      <c r="P936" s="68">
        <v>4</v>
      </c>
      <c r="Q936" s="68">
        <v>1.5</v>
      </c>
      <c r="R936" s="68">
        <v>3</v>
      </c>
      <c r="S936" s="68">
        <v>1</v>
      </c>
      <c r="T936" s="68">
        <v>1</v>
      </c>
      <c r="U936" s="68">
        <v>2</v>
      </c>
      <c r="V936" s="68">
        <v>2</v>
      </c>
      <c r="W936" s="69">
        <f>SUM(M936:V936)</f>
        <v>16.5</v>
      </c>
      <c r="X936" s="70">
        <v>58.5</v>
      </c>
      <c r="Y936" s="71">
        <f>W936/X936</f>
        <v>0.28205128205128205</v>
      </c>
      <c r="Z936" s="64" t="str">
        <f>IF(W936&gt;75%*X936,"Победитель",IF(W936&gt;50%*X936,"Призёр","Участник"))</f>
        <v>Участник</v>
      </c>
    </row>
    <row r="937" spans="1:26" x14ac:dyDescent="0.35">
      <c r="A937" s="64">
        <v>931</v>
      </c>
      <c r="B937" s="24" t="s">
        <v>35</v>
      </c>
      <c r="C937" s="24" t="s">
        <v>1594</v>
      </c>
      <c r="D937" s="24" t="s">
        <v>82</v>
      </c>
      <c r="E937" s="24" t="s">
        <v>654</v>
      </c>
      <c r="F937" s="65" t="str">
        <f>LEFT(C937,1)</f>
        <v>Н</v>
      </c>
      <c r="G937" s="65" t="str">
        <f>LEFT(D937,1)</f>
        <v>Н</v>
      </c>
      <c r="H937" s="65" t="str">
        <f>LEFT(E937,1)</f>
        <v>А</v>
      </c>
      <c r="I937" s="24">
        <v>764204</v>
      </c>
      <c r="J937" s="66">
        <v>11</v>
      </c>
      <c r="K937" s="24" t="s">
        <v>598</v>
      </c>
      <c r="L937" s="67" t="s">
        <v>25</v>
      </c>
      <c r="M937" s="68">
        <v>1</v>
      </c>
      <c r="N937" s="68">
        <v>2</v>
      </c>
      <c r="O937" s="68">
        <v>3</v>
      </c>
      <c r="P937" s="68">
        <v>4.5</v>
      </c>
      <c r="Q937" s="68">
        <v>1.5</v>
      </c>
      <c r="R937" s="68">
        <v>1</v>
      </c>
      <c r="S937" s="68">
        <v>0.5</v>
      </c>
      <c r="T937" s="68">
        <v>0.5</v>
      </c>
      <c r="U937" s="68">
        <v>0</v>
      </c>
      <c r="V937" s="68">
        <v>2.5</v>
      </c>
      <c r="W937" s="69">
        <f>SUM(M937:V937)</f>
        <v>16.5</v>
      </c>
      <c r="X937" s="70">
        <v>58.5</v>
      </c>
      <c r="Y937" s="71">
        <f>W937/X937</f>
        <v>0.28205128205128205</v>
      </c>
      <c r="Z937" s="64" t="str">
        <f>IF(W937&gt;75%*X937,"Победитель",IF(W937&gt;50%*X937,"Призёр","Участник"))</f>
        <v>Участник</v>
      </c>
    </row>
    <row r="938" spans="1:26" x14ac:dyDescent="0.35">
      <c r="A938" s="64">
        <v>932</v>
      </c>
      <c r="B938" s="24" t="s">
        <v>35</v>
      </c>
      <c r="C938" s="24" t="s">
        <v>865</v>
      </c>
      <c r="D938" s="24" t="s">
        <v>152</v>
      </c>
      <c r="E938" s="24" t="s">
        <v>77</v>
      </c>
      <c r="F938" s="65" t="str">
        <f>LEFT(C938,1)</f>
        <v>К</v>
      </c>
      <c r="G938" s="65" t="str">
        <f>LEFT(D938,1)</f>
        <v>М</v>
      </c>
      <c r="H938" s="65" t="str">
        <f>LEFT(E938,1)</f>
        <v>А</v>
      </c>
      <c r="I938" s="24">
        <v>764207</v>
      </c>
      <c r="J938" s="66">
        <v>11</v>
      </c>
      <c r="K938" s="24" t="s">
        <v>866</v>
      </c>
      <c r="L938" s="67" t="s">
        <v>25</v>
      </c>
      <c r="M938" s="68">
        <v>1</v>
      </c>
      <c r="N938" s="68">
        <v>0.5</v>
      </c>
      <c r="O938" s="68">
        <v>5</v>
      </c>
      <c r="P938" s="68">
        <v>0</v>
      </c>
      <c r="Q938" s="68">
        <v>0.5</v>
      </c>
      <c r="R938" s="68">
        <v>3</v>
      </c>
      <c r="S938" s="68">
        <v>4</v>
      </c>
      <c r="T938" s="68">
        <v>0.5</v>
      </c>
      <c r="U938" s="68">
        <v>0</v>
      </c>
      <c r="V938" s="68">
        <v>2</v>
      </c>
      <c r="W938" s="69">
        <f>SUM(M938:V938)</f>
        <v>16.5</v>
      </c>
      <c r="X938" s="70">
        <v>58.5</v>
      </c>
      <c r="Y938" s="71">
        <f>W938/X938</f>
        <v>0.28205128205128205</v>
      </c>
      <c r="Z938" s="64" t="str">
        <f>IF(W938&gt;75%*X938,"Победитель",IF(W938&gt;50%*X938,"Призёр","Участник"))</f>
        <v>Участник</v>
      </c>
    </row>
    <row r="939" spans="1:26" x14ac:dyDescent="0.35">
      <c r="A939" s="64">
        <v>933</v>
      </c>
      <c r="B939" s="24" t="s">
        <v>35</v>
      </c>
      <c r="C939" s="24" t="s">
        <v>1076</v>
      </c>
      <c r="D939" s="24" t="s">
        <v>1077</v>
      </c>
      <c r="E939" s="24" t="s">
        <v>1618</v>
      </c>
      <c r="F939" s="65" t="str">
        <f>LEFT(C939,1)</f>
        <v>М</v>
      </c>
      <c r="G939" s="65" t="str">
        <f>LEFT(D939,1)</f>
        <v>М</v>
      </c>
      <c r="H939" s="65" t="str">
        <f>LEFT(E939,1)</f>
        <v>Ш</v>
      </c>
      <c r="I939" s="24">
        <v>763113</v>
      </c>
      <c r="J939" s="66">
        <v>11</v>
      </c>
      <c r="K939" s="24" t="s">
        <v>871</v>
      </c>
      <c r="L939" s="67" t="s">
        <v>25</v>
      </c>
      <c r="M939" s="68">
        <v>1</v>
      </c>
      <c r="N939" s="68">
        <v>3</v>
      </c>
      <c r="O939" s="68">
        <v>1</v>
      </c>
      <c r="P939" s="68">
        <v>0.5</v>
      </c>
      <c r="Q939" s="68">
        <v>3.5</v>
      </c>
      <c r="R939" s="68">
        <v>3</v>
      </c>
      <c r="S939" s="68">
        <v>0.5</v>
      </c>
      <c r="T939" s="68">
        <v>1.5</v>
      </c>
      <c r="U939" s="68">
        <v>0</v>
      </c>
      <c r="V939" s="68">
        <v>2.5</v>
      </c>
      <c r="W939" s="69">
        <f>SUM(M939:V939)</f>
        <v>16.5</v>
      </c>
      <c r="X939" s="70">
        <v>58.5</v>
      </c>
      <c r="Y939" s="71">
        <f>W939/X939</f>
        <v>0.28205128205128205</v>
      </c>
      <c r="Z939" s="64" t="str">
        <f>IF(W939&gt;75%*X939,"Победитель",IF(W939&gt;50%*X939,"Призёр","Участник"))</f>
        <v>Участник</v>
      </c>
    </row>
    <row r="940" spans="1:26" x14ac:dyDescent="0.35">
      <c r="A940" s="64">
        <v>934</v>
      </c>
      <c r="B940" s="24" t="s">
        <v>35</v>
      </c>
      <c r="C940" s="24" t="s">
        <v>1590</v>
      </c>
      <c r="D940" s="24" t="s">
        <v>528</v>
      </c>
      <c r="E940" s="24" t="s">
        <v>73</v>
      </c>
      <c r="F940" s="65" t="str">
        <f>LEFT(C940,1)</f>
        <v>Т</v>
      </c>
      <c r="G940" s="65" t="str">
        <f>LEFT(D940,1)</f>
        <v>М</v>
      </c>
      <c r="H940" s="65" t="str">
        <f>LEFT(E940,1)</f>
        <v>А</v>
      </c>
      <c r="I940" s="24">
        <v>764204</v>
      </c>
      <c r="J940" s="66">
        <v>11</v>
      </c>
      <c r="K940" s="24" t="s">
        <v>594</v>
      </c>
      <c r="L940" s="67" t="s">
        <v>25</v>
      </c>
      <c r="M940" s="68">
        <v>1</v>
      </c>
      <c r="N940" s="68">
        <v>2</v>
      </c>
      <c r="O940" s="68">
        <v>3</v>
      </c>
      <c r="P940" s="68">
        <v>2</v>
      </c>
      <c r="Q940" s="68">
        <v>1</v>
      </c>
      <c r="R940" s="68">
        <v>4</v>
      </c>
      <c r="S940" s="68">
        <v>0.5</v>
      </c>
      <c r="T940" s="68">
        <v>1</v>
      </c>
      <c r="U940" s="68">
        <v>0</v>
      </c>
      <c r="V940" s="68">
        <v>1.5</v>
      </c>
      <c r="W940" s="69">
        <f>SUM(M940:V940)</f>
        <v>16</v>
      </c>
      <c r="X940" s="70">
        <v>58.5</v>
      </c>
      <c r="Y940" s="71">
        <f>W940/X940</f>
        <v>0.27350427350427353</v>
      </c>
      <c r="Z940" s="64" t="str">
        <f>IF(W940&gt;75%*X940,"Победитель",IF(W940&gt;50%*X940,"Призёр","Участник"))</f>
        <v>Участник</v>
      </c>
    </row>
    <row r="941" spans="1:26" x14ac:dyDescent="0.35">
      <c r="A941" s="64">
        <v>935</v>
      </c>
      <c r="B941" s="24" t="s">
        <v>8</v>
      </c>
      <c r="C941" s="24" t="s">
        <v>1595</v>
      </c>
      <c r="D941" s="24" t="s">
        <v>207</v>
      </c>
      <c r="E941" s="24" t="s">
        <v>283</v>
      </c>
      <c r="F941" s="65" t="str">
        <f>LEFT(C941,1)</f>
        <v>И</v>
      </c>
      <c r="G941" s="65" t="str">
        <f>LEFT(D941,1)</f>
        <v>А</v>
      </c>
      <c r="H941" s="65" t="str">
        <f>LEFT(E941,1)</f>
        <v>И</v>
      </c>
      <c r="I941" s="24">
        <v>764204</v>
      </c>
      <c r="J941" s="66">
        <v>11</v>
      </c>
      <c r="K941" s="24" t="s">
        <v>599</v>
      </c>
      <c r="L941" s="67" t="s">
        <v>25</v>
      </c>
      <c r="M941" s="68">
        <v>1</v>
      </c>
      <c r="N941" s="68">
        <v>2</v>
      </c>
      <c r="O941" s="68">
        <v>4</v>
      </c>
      <c r="P941" s="68">
        <v>0.5</v>
      </c>
      <c r="Q941" s="68">
        <v>1.5</v>
      </c>
      <c r="R941" s="68">
        <v>4</v>
      </c>
      <c r="S941" s="68">
        <v>0.5</v>
      </c>
      <c r="T941" s="68">
        <v>1</v>
      </c>
      <c r="U941" s="68">
        <v>0</v>
      </c>
      <c r="V941" s="68">
        <v>1</v>
      </c>
      <c r="W941" s="69">
        <f>SUM(M941:V941)</f>
        <v>15.5</v>
      </c>
      <c r="X941" s="70">
        <v>58.5</v>
      </c>
      <c r="Y941" s="71">
        <f>W941/X941</f>
        <v>0.26495726495726496</v>
      </c>
      <c r="Z941" s="64" t="str">
        <f>IF(W941&gt;75%*X941,"Победитель",IF(W941&gt;50%*X941,"Призёр","Участник"))</f>
        <v>Участник</v>
      </c>
    </row>
    <row r="942" spans="1:26" x14ac:dyDescent="0.35">
      <c r="A942" s="64">
        <v>936</v>
      </c>
      <c r="B942" s="24" t="s">
        <v>8</v>
      </c>
      <c r="C942" s="24" t="s">
        <v>195</v>
      </c>
      <c r="D942" s="24" t="s">
        <v>196</v>
      </c>
      <c r="E942" s="24" t="s">
        <v>197</v>
      </c>
      <c r="F942" s="65" t="str">
        <f>LEFT(C942,1)</f>
        <v>З</v>
      </c>
      <c r="G942" s="65" t="str">
        <f>LEFT(D942,1)</f>
        <v>К</v>
      </c>
      <c r="H942" s="65" t="str">
        <f>LEFT(E942,1)</f>
        <v>А</v>
      </c>
      <c r="I942" s="72">
        <v>761213</v>
      </c>
      <c r="J942" s="66">
        <v>11</v>
      </c>
      <c r="K942" s="72" t="s">
        <v>198</v>
      </c>
      <c r="L942" s="67" t="s">
        <v>25</v>
      </c>
      <c r="M942" s="73">
        <v>1</v>
      </c>
      <c r="N942" s="73">
        <v>2.5</v>
      </c>
      <c r="O942" s="73">
        <v>1</v>
      </c>
      <c r="P942" s="73">
        <v>0</v>
      </c>
      <c r="Q942" s="73">
        <v>2.5</v>
      </c>
      <c r="R942" s="73">
        <v>0</v>
      </c>
      <c r="S942" s="73">
        <v>1</v>
      </c>
      <c r="T942" s="73">
        <v>2</v>
      </c>
      <c r="U942" s="73">
        <v>2</v>
      </c>
      <c r="V942" s="73">
        <v>3</v>
      </c>
      <c r="W942" s="69">
        <f>SUM(M942:V942)</f>
        <v>15</v>
      </c>
      <c r="X942" s="70">
        <v>58.5</v>
      </c>
      <c r="Y942" s="71">
        <f>W942/X942</f>
        <v>0.25641025641025639</v>
      </c>
      <c r="Z942" s="64" t="str">
        <f>IF(W942&gt;75%*X942,"Победитель",IF(W942&gt;50%*X942,"Призёр","Участник"))</f>
        <v>Участник</v>
      </c>
    </row>
    <row r="943" spans="1:26" x14ac:dyDescent="0.35">
      <c r="A943" s="64">
        <v>937</v>
      </c>
      <c r="B943" s="24" t="s">
        <v>8</v>
      </c>
      <c r="C943" s="24" t="s">
        <v>1581</v>
      </c>
      <c r="D943" s="24" t="s">
        <v>91</v>
      </c>
      <c r="E943" s="24" t="s">
        <v>227</v>
      </c>
      <c r="F943" s="65" t="str">
        <f>LEFT(C943,1)</f>
        <v>К</v>
      </c>
      <c r="G943" s="65" t="str">
        <f>LEFT(D943,1)</f>
        <v>М</v>
      </c>
      <c r="H943" s="65" t="str">
        <f>LEFT(E943,1)</f>
        <v>В</v>
      </c>
      <c r="I943" s="24">
        <v>764204</v>
      </c>
      <c r="J943" s="66">
        <v>11</v>
      </c>
      <c r="K943" s="24" t="s">
        <v>584</v>
      </c>
      <c r="L943" s="67" t="s">
        <v>25</v>
      </c>
      <c r="M943" s="68">
        <v>1</v>
      </c>
      <c r="N943" s="68">
        <v>0.5</v>
      </c>
      <c r="O943" s="68">
        <v>1</v>
      </c>
      <c r="P943" s="68">
        <v>2.5</v>
      </c>
      <c r="Q943" s="68">
        <v>1.5</v>
      </c>
      <c r="R943" s="68">
        <v>4</v>
      </c>
      <c r="S943" s="68">
        <v>0.5</v>
      </c>
      <c r="T943" s="68">
        <v>1</v>
      </c>
      <c r="U943" s="68">
        <v>2</v>
      </c>
      <c r="V943" s="68">
        <v>1</v>
      </c>
      <c r="W943" s="69">
        <f>SUM(M943:V943)</f>
        <v>15</v>
      </c>
      <c r="X943" s="70">
        <v>58.5</v>
      </c>
      <c r="Y943" s="71">
        <f>W943/X943</f>
        <v>0.25641025641025639</v>
      </c>
      <c r="Z943" s="64" t="str">
        <f>IF(W943&gt;75%*X943,"Победитель",IF(W943&gt;50%*X943,"Призёр","Участник"))</f>
        <v>Участник</v>
      </c>
    </row>
    <row r="944" spans="1:26" x14ac:dyDescent="0.35">
      <c r="A944" s="64">
        <v>938</v>
      </c>
      <c r="B944" s="24" t="s">
        <v>35</v>
      </c>
      <c r="C944" s="24" t="s">
        <v>980</v>
      </c>
      <c r="D944" s="24" t="s">
        <v>981</v>
      </c>
      <c r="E944" s="24" t="s">
        <v>982</v>
      </c>
      <c r="F944" s="65" t="str">
        <f>LEFT(C944,1)</f>
        <v>Ш</v>
      </c>
      <c r="G944" s="65" t="str">
        <f>LEFT(D944,1)</f>
        <v>В</v>
      </c>
      <c r="H944" s="65" t="str">
        <f>LEFT(E944,1)</f>
        <v>П</v>
      </c>
      <c r="I944" s="24">
        <v>764202</v>
      </c>
      <c r="J944" s="66">
        <v>11</v>
      </c>
      <c r="K944" s="24" t="s">
        <v>983</v>
      </c>
      <c r="L944" s="67" t="s">
        <v>25</v>
      </c>
      <c r="M944" s="68">
        <v>1</v>
      </c>
      <c r="N944" s="68">
        <v>0.5</v>
      </c>
      <c r="O944" s="68">
        <v>2</v>
      </c>
      <c r="P944" s="68">
        <v>1</v>
      </c>
      <c r="Q944" s="68">
        <v>1</v>
      </c>
      <c r="R944" s="68">
        <v>3</v>
      </c>
      <c r="S944" s="68">
        <v>5</v>
      </c>
      <c r="T944" s="68">
        <v>1.5</v>
      </c>
      <c r="U944" s="68">
        <v>0</v>
      </c>
      <c r="V944" s="68">
        <v>0</v>
      </c>
      <c r="W944" s="69">
        <f>SUM(M944:V944)</f>
        <v>15</v>
      </c>
      <c r="X944" s="70">
        <v>58.5</v>
      </c>
      <c r="Y944" s="71">
        <f>W944/X944</f>
        <v>0.25641025641025639</v>
      </c>
      <c r="Z944" s="64" t="str">
        <f>IF(W944&gt;75%*X944,"Победитель",IF(W944&gt;50%*X944,"Призёр","Участник"))</f>
        <v>Участник</v>
      </c>
    </row>
    <row r="945" spans="1:26" x14ac:dyDescent="0.35">
      <c r="A945" s="64">
        <v>939</v>
      </c>
      <c r="B945" s="24" t="s">
        <v>35</v>
      </c>
      <c r="C945" s="24" t="s">
        <v>1584</v>
      </c>
      <c r="D945" s="24" t="s">
        <v>95</v>
      </c>
      <c r="E945" s="24" t="s">
        <v>213</v>
      </c>
      <c r="F945" s="65" t="str">
        <f>LEFT(C945,1)</f>
        <v>Б</v>
      </c>
      <c r="G945" s="65" t="str">
        <f>LEFT(D945,1)</f>
        <v>Е</v>
      </c>
      <c r="H945" s="65" t="str">
        <f>LEFT(E945,1)</f>
        <v>А</v>
      </c>
      <c r="I945" s="24">
        <v>764204</v>
      </c>
      <c r="J945" s="66">
        <v>11</v>
      </c>
      <c r="K945" s="24" t="s">
        <v>587</v>
      </c>
      <c r="L945" s="67" t="s">
        <v>25</v>
      </c>
      <c r="M945" s="68">
        <v>0</v>
      </c>
      <c r="N945" s="68">
        <v>1</v>
      </c>
      <c r="O945" s="68">
        <v>4</v>
      </c>
      <c r="P945" s="68">
        <v>0.5</v>
      </c>
      <c r="Q945" s="68">
        <v>2</v>
      </c>
      <c r="R945" s="68">
        <v>4</v>
      </c>
      <c r="S945" s="68">
        <v>0.5</v>
      </c>
      <c r="T945" s="68">
        <v>1</v>
      </c>
      <c r="U945" s="68">
        <v>0</v>
      </c>
      <c r="V945" s="68">
        <v>1.5</v>
      </c>
      <c r="W945" s="69">
        <f>SUM(M945:V945)</f>
        <v>14.5</v>
      </c>
      <c r="X945" s="70">
        <v>58.5</v>
      </c>
      <c r="Y945" s="71">
        <f>W945/X945</f>
        <v>0.24786324786324787</v>
      </c>
      <c r="Z945" s="64" t="str">
        <f>IF(W945&gt;75%*X945,"Победитель",IF(W945&gt;50%*X945,"Призёр","Участник"))</f>
        <v>Участник</v>
      </c>
    </row>
    <row r="946" spans="1:26" x14ac:dyDescent="0.35">
      <c r="A946" s="64">
        <v>940</v>
      </c>
      <c r="B946" s="24" t="s">
        <v>35</v>
      </c>
      <c r="C946" s="24" t="s">
        <v>1588</v>
      </c>
      <c r="D946" s="24" t="s">
        <v>76</v>
      </c>
      <c r="E946" s="24" t="s">
        <v>73</v>
      </c>
      <c r="F946" s="65" t="str">
        <f>LEFT(C946,1)</f>
        <v>А</v>
      </c>
      <c r="G946" s="65" t="str">
        <f>LEFT(D946,1)</f>
        <v>Д</v>
      </c>
      <c r="H946" s="65" t="str">
        <f>LEFT(E946,1)</f>
        <v>А</v>
      </c>
      <c r="I946" s="24">
        <v>764204</v>
      </c>
      <c r="J946" s="66">
        <v>11</v>
      </c>
      <c r="K946" s="24" t="s">
        <v>592</v>
      </c>
      <c r="L946" s="67" t="s">
        <v>25</v>
      </c>
      <c r="M946" s="68">
        <v>1</v>
      </c>
      <c r="N946" s="68">
        <v>3</v>
      </c>
      <c r="O946" s="68">
        <v>1</v>
      </c>
      <c r="P946" s="68">
        <v>1.5</v>
      </c>
      <c r="Q946" s="68">
        <v>1.5</v>
      </c>
      <c r="R946" s="68">
        <v>4</v>
      </c>
      <c r="S946" s="68">
        <v>2.5</v>
      </c>
      <c r="T946" s="68">
        <v>0</v>
      </c>
      <c r="U946" s="68">
        <v>0</v>
      </c>
      <c r="V946" s="68">
        <v>0</v>
      </c>
      <c r="W946" s="69">
        <f>SUM(M946:V946)</f>
        <v>14.5</v>
      </c>
      <c r="X946" s="70">
        <v>58.5</v>
      </c>
      <c r="Y946" s="71">
        <f>W946/X946</f>
        <v>0.24786324786324787</v>
      </c>
      <c r="Z946" s="64" t="str">
        <f>IF(W946&gt;75%*X946,"Победитель",IF(W946&gt;50%*X946,"Призёр","Участник"))</f>
        <v>Участник</v>
      </c>
    </row>
    <row r="947" spans="1:26" x14ac:dyDescent="0.35">
      <c r="A947" s="64">
        <v>941</v>
      </c>
      <c r="B947" s="24" t="s">
        <v>35</v>
      </c>
      <c r="C947" s="24" t="s">
        <v>1593</v>
      </c>
      <c r="D947" s="24" t="s">
        <v>324</v>
      </c>
      <c r="E947" s="24" t="s">
        <v>201</v>
      </c>
      <c r="F947" s="65" t="str">
        <f>LEFT(C947,1)</f>
        <v>С</v>
      </c>
      <c r="G947" s="65" t="str">
        <f>LEFT(D947,1)</f>
        <v>Д</v>
      </c>
      <c r="H947" s="65" t="str">
        <f>LEFT(E947,1)</f>
        <v>И</v>
      </c>
      <c r="I947" s="24">
        <v>764204</v>
      </c>
      <c r="J947" s="66">
        <v>11</v>
      </c>
      <c r="K947" s="24" t="s">
        <v>597</v>
      </c>
      <c r="L947" s="67" t="s">
        <v>25</v>
      </c>
      <c r="M947" s="68">
        <v>1</v>
      </c>
      <c r="N947" s="68">
        <v>1.5</v>
      </c>
      <c r="O947" s="68">
        <v>6</v>
      </c>
      <c r="P947" s="68">
        <v>3.5</v>
      </c>
      <c r="Q947" s="68">
        <v>0</v>
      </c>
      <c r="R947" s="68">
        <v>0</v>
      </c>
      <c r="S947" s="68">
        <v>0.5</v>
      </c>
      <c r="T947" s="68">
        <v>0</v>
      </c>
      <c r="U947" s="68">
        <v>0</v>
      </c>
      <c r="V947" s="68">
        <v>2</v>
      </c>
      <c r="W947" s="69">
        <f>SUM(M947:V947)</f>
        <v>14.5</v>
      </c>
      <c r="X947" s="70">
        <v>58.5</v>
      </c>
      <c r="Y947" s="71">
        <f>W947/X947</f>
        <v>0.24786324786324787</v>
      </c>
      <c r="Z947" s="64" t="str">
        <f>IF(W947&gt;75%*X947,"Победитель",IF(W947&gt;50%*X947,"Призёр","Участник"))</f>
        <v>Участник</v>
      </c>
    </row>
    <row r="948" spans="1:26" x14ac:dyDescent="0.35">
      <c r="A948" s="64">
        <v>942</v>
      </c>
      <c r="B948" s="24" t="s">
        <v>35</v>
      </c>
      <c r="C948" s="24" t="s">
        <v>353</v>
      </c>
      <c r="D948" s="24" t="s">
        <v>324</v>
      </c>
      <c r="E948" s="24" t="s">
        <v>77</v>
      </c>
      <c r="F948" s="65" t="str">
        <f>LEFT(C948,1)</f>
        <v>Б</v>
      </c>
      <c r="G948" s="65" t="str">
        <f>LEFT(D948,1)</f>
        <v>Д</v>
      </c>
      <c r="H948" s="65" t="str">
        <f>LEFT(E948,1)</f>
        <v>А</v>
      </c>
      <c r="I948" s="72">
        <v>763126</v>
      </c>
      <c r="J948" s="66">
        <v>11</v>
      </c>
      <c r="K948" s="24" t="s">
        <v>354</v>
      </c>
      <c r="L948" s="67" t="s">
        <v>25</v>
      </c>
      <c r="M948" s="68">
        <v>1</v>
      </c>
      <c r="N948" s="68">
        <v>3</v>
      </c>
      <c r="O948" s="68">
        <v>2</v>
      </c>
      <c r="P948" s="68">
        <v>1</v>
      </c>
      <c r="Q948" s="68">
        <v>0.5</v>
      </c>
      <c r="R948" s="68">
        <v>1</v>
      </c>
      <c r="S948" s="68">
        <v>1</v>
      </c>
      <c r="T948" s="68">
        <v>1.5</v>
      </c>
      <c r="U948" s="68">
        <v>0</v>
      </c>
      <c r="V948" s="68">
        <v>2.5</v>
      </c>
      <c r="W948" s="69">
        <f>SUM(M948:V948)</f>
        <v>13.5</v>
      </c>
      <c r="X948" s="70">
        <v>58.5</v>
      </c>
      <c r="Y948" s="71">
        <f>W948/X948</f>
        <v>0.23076923076923078</v>
      </c>
      <c r="Z948" s="64" t="str">
        <f>IF(W948&gt;75%*X948,"Победитель",IF(W948&gt;50%*X948,"Призёр","Участник"))</f>
        <v>Участник</v>
      </c>
    </row>
    <row r="949" spans="1:26" x14ac:dyDescent="0.35">
      <c r="A949" s="64">
        <v>943</v>
      </c>
      <c r="B949" s="24" t="s">
        <v>8</v>
      </c>
      <c r="C949" s="24" t="s">
        <v>1583</v>
      </c>
      <c r="D949" s="24" t="s">
        <v>40</v>
      </c>
      <c r="E949" s="24" t="s">
        <v>448</v>
      </c>
      <c r="F949" s="65" t="str">
        <f>LEFT(C949,1)</f>
        <v>В</v>
      </c>
      <c r="G949" s="65" t="str">
        <f>LEFT(D949,1)</f>
        <v>А</v>
      </c>
      <c r="H949" s="65" t="str">
        <f>LEFT(E949,1)</f>
        <v>В</v>
      </c>
      <c r="I949" s="24">
        <v>764204</v>
      </c>
      <c r="J949" s="66">
        <v>11</v>
      </c>
      <c r="K949" s="24" t="s">
        <v>586</v>
      </c>
      <c r="L949" s="67" t="s">
        <v>25</v>
      </c>
      <c r="M949" s="68">
        <v>1</v>
      </c>
      <c r="N949" s="68">
        <v>1</v>
      </c>
      <c r="O949" s="68">
        <v>0</v>
      </c>
      <c r="P949" s="68">
        <v>2.5</v>
      </c>
      <c r="Q949" s="68">
        <v>0.5</v>
      </c>
      <c r="R949" s="68">
        <v>4</v>
      </c>
      <c r="S949" s="68">
        <v>0.5</v>
      </c>
      <c r="T949" s="68">
        <v>2</v>
      </c>
      <c r="U949" s="68">
        <v>0</v>
      </c>
      <c r="V949" s="68">
        <v>2</v>
      </c>
      <c r="W949" s="69">
        <f>SUM(M949:V949)</f>
        <v>13.5</v>
      </c>
      <c r="X949" s="70">
        <v>58.5</v>
      </c>
      <c r="Y949" s="71">
        <f>W949/X949</f>
        <v>0.23076923076923078</v>
      </c>
      <c r="Z949" s="64" t="str">
        <f>IF(W949&gt;75%*X949,"Победитель",IF(W949&gt;50%*X949,"Призёр","Участник"))</f>
        <v>Участник</v>
      </c>
    </row>
    <row r="950" spans="1:26" x14ac:dyDescent="0.35">
      <c r="A950" s="64">
        <v>944</v>
      </c>
      <c r="B950" s="24" t="s">
        <v>35</v>
      </c>
      <c r="C950" s="24" t="s">
        <v>1549</v>
      </c>
      <c r="D950" s="24" t="s">
        <v>204</v>
      </c>
      <c r="E950" s="24" t="s">
        <v>149</v>
      </c>
      <c r="F950" s="65" t="str">
        <f>LEFT(C950,1)</f>
        <v>П</v>
      </c>
      <c r="G950" s="65" t="str">
        <f>LEFT(D950,1)</f>
        <v>А</v>
      </c>
      <c r="H950" s="65" t="str">
        <f>LEFT(E950,1)</f>
        <v>Д</v>
      </c>
      <c r="I950" s="24">
        <v>761301</v>
      </c>
      <c r="J950" s="66">
        <v>11</v>
      </c>
      <c r="K950" s="24" t="s">
        <v>1527</v>
      </c>
      <c r="L950" s="67" t="s">
        <v>25</v>
      </c>
      <c r="M950" s="68">
        <v>1</v>
      </c>
      <c r="N950" s="68">
        <v>1</v>
      </c>
      <c r="O950" s="68">
        <v>1</v>
      </c>
      <c r="P950" s="68">
        <v>1.5</v>
      </c>
      <c r="Q950" s="68">
        <v>0</v>
      </c>
      <c r="R950" s="68">
        <v>4</v>
      </c>
      <c r="S950" s="68">
        <v>2</v>
      </c>
      <c r="T950" s="68">
        <v>1.5</v>
      </c>
      <c r="U950" s="68">
        <v>0</v>
      </c>
      <c r="V950" s="68">
        <v>1.5</v>
      </c>
      <c r="W950" s="69">
        <f>SUM(M950:V950)</f>
        <v>13.5</v>
      </c>
      <c r="X950" s="70">
        <v>58.5</v>
      </c>
      <c r="Y950" s="71">
        <f>W950/X950</f>
        <v>0.23076923076923078</v>
      </c>
      <c r="Z950" s="64" t="str">
        <f>IF(W950&gt;75%*X950,"Победитель",IF(W950&gt;50%*X950,"Призёр","Участник"))</f>
        <v>Участник</v>
      </c>
    </row>
    <row r="951" spans="1:26" x14ac:dyDescent="0.35">
      <c r="A951" s="64">
        <v>945</v>
      </c>
      <c r="B951" s="24" t="s">
        <v>35</v>
      </c>
      <c r="C951" s="24" t="s">
        <v>978</v>
      </c>
      <c r="D951" s="24" t="s">
        <v>76</v>
      </c>
      <c r="E951" s="24" t="s">
        <v>213</v>
      </c>
      <c r="F951" s="65" t="str">
        <f>LEFT(C951,1)</f>
        <v>О</v>
      </c>
      <c r="G951" s="65" t="str">
        <f>LEFT(D951,1)</f>
        <v>Д</v>
      </c>
      <c r="H951" s="65" t="str">
        <f>LEFT(E951,1)</f>
        <v>А</v>
      </c>
      <c r="I951" s="24">
        <v>764202</v>
      </c>
      <c r="J951" s="66">
        <v>11</v>
      </c>
      <c r="K951" s="24" t="s">
        <v>873</v>
      </c>
      <c r="L951" s="67" t="s">
        <v>25</v>
      </c>
      <c r="M951" s="68">
        <v>1</v>
      </c>
      <c r="N951" s="68">
        <v>1</v>
      </c>
      <c r="O951" s="68">
        <v>2</v>
      </c>
      <c r="P951" s="68">
        <v>1</v>
      </c>
      <c r="Q951" s="68">
        <v>0</v>
      </c>
      <c r="R951" s="68">
        <v>4</v>
      </c>
      <c r="S951" s="68">
        <v>1</v>
      </c>
      <c r="T951" s="68">
        <v>1</v>
      </c>
      <c r="U951" s="68">
        <v>2</v>
      </c>
      <c r="V951" s="68">
        <v>0</v>
      </c>
      <c r="W951" s="69">
        <f>SUM(M951:V951)</f>
        <v>13</v>
      </c>
      <c r="X951" s="70">
        <v>58.5</v>
      </c>
      <c r="Y951" s="71">
        <f>W951/X951</f>
        <v>0.22222222222222221</v>
      </c>
      <c r="Z951" s="64" t="str">
        <f>IF(W951&gt;75%*X951,"Победитель",IF(W951&gt;50%*X951,"Призёр","Участник"))</f>
        <v>Участник</v>
      </c>
    </row>
    <row r="952" spans="1:26" x14ac:dyDescent="0.35">
      <c r="A952" s="64">
        <v>946</v>
      </c>
      <c r="B952" s="24" t="s">
        <v>8</v>
      </c>
      <c r="C952" s="24" t="s">
        <v>573</v>
      </c>
      <c r="D952" s="24" t="s">
        <v>368</v>
      </c>
      <c r="E952" s="24" t="s">
        <v>288</v>
      </c>
      <c r="F952" s="65" t="str">
        <f>LEFT(C952,1)</f>
        <v>М</v>
      </c>
      <c r="G952" s="65" t="str">
        <f>LEFT(D952,1)</f>
        <v>А</v>
      </c>
      <c r="H952" s="65" t="str">
        <f>LEFT(E952,1)</f>
        <v>А</v>
      </c>
      <c r="I952" s="24">
        <v>763113</v>
      </c>
      <c r="J952" s="66">
        <v>11</v>
      </c>
      <c r="K952" s="24" t="s">
        <v>864</v>
      </c>
      <c r="L952" s="67" t="s">
        <v>25</v>
      </c>
      <c r="M952" s="68">
        <v>1</v>
      </c>
      <c r="N952" s="68">
        <v>1</v>
      </c>
      <c r="O952" s="68">
        <v>1.5</v>
      </c>
      <c r="P952" s="68">
        <v>0</v>
      </c>
      <c r="Q952" s="68">
        <v>2.5</v>
      </c>
      <c r="R952" s="68">
        <v>2</v>
      </c>
      <c r="S952" s="68">
        <v>0.5</v>
      </c>
      <c r="T952" s="68">
        <v>2.5</v>
      </c>
      <c r="U952" s="68">
        <v>0</v>
      </c>
      <c r="V952" s="68">
        <v>2</v>
      </c>
      <c r="W952" s="69">
        <f>SUM(M952:V952)</f>
        <v>13</v>
      </c>
      <c r="X952" s="70">
        <v>58.5</v>
      </c>
      <c r="Y952" s="71">
        <f>W952/X952</f>
        <v>0.22222222222222221</v>
      </c>
      <c r="Z952" s="64" t="str">
        <f>IF(W952&gt;75%*X952,"Победитель",IF(W952&gt;50%*X952,"Призёр","Участник"))</f>
        <v>Участник</v>
      </c>
    </row>
    <row r="953" spans="1:26" x14ac:dyDescent="0.35">
      <c r="A953" s="64">
        <v>947</v>
      </c>
      <c r="B953" s="24" t="s">
        <v>8</v>
      </c>
      <c r="C953" s="24" t="s">
        <v>906</v>
      </c>
      <c r="D953" s="24" t="s">
        <v>128</v>
      </c>
      <c r="E953" s="24" t="s">
        <v>225</v>
      </c>
      <c r="F953" s="65" t="str">
        <f>LEFT(C953,1)</f>
        <v>Л</v>
      </c>
      <c r="G953" s="65" t="str">
        <f>LEFT(D953,1)</f>
        <v>В</v>
      </c>
      <c r="H953" s="65" t="str">
        <f>LEFT(E953,1)</f>
        <v>Н</v>
      </c>
      <c r="I953" s="24">
        <v>763118</v>
      </c>
      <c r="J953" s="66">
        <v>11</v>
      </c>
      <c r="K953" s="24" t="s">
        <v>866</v>
      </c>
      <c r="L953" s="67" t="s">
        <v>25</v>
      </c>
      <c r="M953" s="68">
        <v>2</v>
      </c>
      <c r="N953" s="68">
        <v>1.5</v>
      </c>
      <c r="O953" s="68">
        <v>3.5</v>
      </c>
      <c r="P953" s="68">
        <v>1</v>
      </c>
      <c r="Q953" s="68">
        <v>3.5</v>
      </c>
      <c r="R953" s="68"/>
      <c r="S953" s="68"/>
      <c r="T953" s="68"/>
      <c r="U953" s="68"/>
      <c r="V953" s="68"/>
      <c r="W953" s="69">
        <f>SUM(M953:V953)</f>
        <v>11.5</v>
      </c>
      <c r="X953" s="70">
        <v>58.5</v>
      </c>
      <c r="Y953" s="71">
        <f>W953/X953</f>
        <v>0.19658119658119658</v>
      </c>
      <c r="Z953" s="64" t="str">
        <f>IF(W953&gt;75%*X953,"Победитель",IF(W953&gt;50%*X953,"Призёр","Участник"))</f>
        <v>Участник</v>
      </c>
    </row>
    <row r="954" spans="1:26" x14ac:dyDescent="0.35">
      <c r="A954" s="64">
        <v>948</v>
      </c>
      <c r="B954" s="32" t="s">
        <v>8</v>
      </c>
      <c r="C954" s="32" t="s">
        <v>1060</v>
      </c>
      <c r="D954" s="32" t="s">
        <v>1078</v>
      </c>
      <c r="E954" s="32" t="s">
        <v>288</v>
      </c>
      <c r="F954" s="65" t="str">
        <f>LEFT(C954,1)</f>
        <v>П</v>
      </c>
      <c r="G954" s="65" t="str">
        <f>LEFT(D954,1)</f>
        <v>О</v>
      </c>
      <c r="H954" s="65" t="str">
        <f>LEFT(E954,1)</f>
        <v>А</v>
      </c>
      <c r="I954" s="31">
        <v>763113</v>
      </c>
      <c r="J954" s="66">
        <v>11</v>
      </c>
      <c r="K954" s="24" t="s">
        <v>867</v>
      </c>
      <c r="L954" s="67" t="s">
        <v>25</v>
      </c>
      <c r="M954" s="68">
        <v>1</v>
      </c>
      <c r="N954" s="68">
        <v>3</v>
      </c>
      <c r="O954" s="68">
        <v>0.5</v>
      </c>
      <c r="P954" s="68">
        <v>0.5</v>
      </c>
      <c r="Q954" s="68">
        <v>1.5</v>
      </c>
      <c r="R954" s="68">
        <v>0</v>
      </c>
      <c r="S954" s="68">
        <v>0</v>
      </c>
      <c r="T954" s="68">
        <v>2</v>
      </c>
      <c r="U954" s="68">
        <v>0</v>
      </c>
      <c r="V954" s="68">
        <v>3</v>
      </c>
      <c r="W954" s="69">
        <f>SUM(M954:V954)</f>
        <v>11.5</v>
      </c>
      <c r="X954" s="70">
        <v>58.5</v>
      </c>
      <c r="Y954" s="71">
        <f>W954/X954</f>
        <v>0.19658119658119658</v>
      </c>
      <c r="Z954" s="64" t="str">
        <f>IF(W954&gt;75%*X954,"Победитель",IF(W954&gt;50%*X954,"Призёр","Участник"))</f>
        <v>Участник</v>
      </c>
    </row>
    <row r="955" spans="1:26" x14ac:dyDescent="0.35">
      <c r="A955" s="64">
        <v>949</v>
      </c>
      <c r="B955" s="24" t="s">
        <v>8</v>
      </c>
      <c r="C955" s="24" t="s">
        <v>1080</v>
      </c>
      <c r="D955" s="24" t="s">
        <v>33</v>
      </c>
      <c r="E955" s="24" t="s">
        <v>92</v>
      </c>
      <c r="F955" s="65" t="str">
        <f>LEFT(C955,1)</f>
        <v>Х</v>
      </c>
      <c r="G955" s="65" t="str">
        <f>LEFT(D955,1)</f>
        <v>В</v>
      </c>
      <c r="H955" s="65" t="str">
        <f>LEFT(E955,1)</f>
        <v>Д</v>
      </c>
      <c r="I955" s="24">
        <v>763113</v>
      </c>
      <c r="J955" s="66">
        <v>11</v>
      </c>
      <c r="K955" s="24" t="s">
        <v>866</v>
      </c>
      <c r="L955" s="67" t="s">
        <v>25</v>
      </c>
      <c r="M955" s="68">
        <v>1</v>
      </c>
      <c r="N955" s="68">
        <v>1</v>
      </c>
      <c r="O955" s="68">
        <v>0.5</v>
      </c>
      <c r="P955" s="68">
        <v>0.5</v>
      </c>
      <c r="Q955" s="68">
        <v>1.5</v>
      </c>
      <c r="R955" s="68">
        <v>2</v>
      </c>
      <c r="S955" s="68">
        <v>1</v>
      </c>
      <c r="T955" s="68">
        <v>0.5</v>
      </c>
      <c r="U955" s="68">
        <v>0</v>
      </c>
      <c r="V955" s="68">
        <v>2</v>
      </c>
      <c r="W955" s="69">
        <f>SUM(M955:V955)</f>
        <v>10</v>
      </c>
      <c r="X955" s="70">
        <v>58.5</v>
      </c>
      <c r="Y955" s="71">
        <f>W955/X955</f>
        <v>0.17094017094017094</v>
      </c>
      <c r="Z955" s="64" t="str">
        <f>IF(W955&gt;75%*X955,"Победитель",IF(W955&gt;50%*X955,"Призёр","Участник"))</f>
        <v>Участник</v>
      </c>
    </row>
    <row r="956" spans="1:26" x14ac:dyDescent="0.35">
      <c r="A956" s="64">
        <v>950</v>
      </c>
      <c r="B956" s="24" t="s">
        <v>8</v>
      </c>
      <c r="C956" s="24" t="s">
        <v>1596</v>
      </c>
      <c r="D956" s="24" t="s">
        <v>242</v>
      </c>
      <c r="E956" s="24" t="s">
        <v>30</v>
      </c>
      <c r="F956" s="65" t="str">
        <f>LEFT(C956,1)</f>
        <v>Е</v>
      </c>
      <c r="G956" s="65" t="str">
        <f>LEFT(D956,1)</f>
        <v>Е</v>
      </c>
      <c r="H956" s="65" t="str">
        <f>LEFT(E956,1)</f>
        <v>С</v>
      </c>
      <c r="I956" s="24">
        <v>764204</v>
      </c>
      <c r="J956" s="66">
        <v>11</v>
      </c>
      <c r="K956" s="24" t="s">
        <v>600</v>
      </c>
      <c r="L956" s="67" t="s">
        <v>25</v>
      </c>
      <c r="M956" s="68">
        <v>1</v>
      </c>
      <c r="N956" s="68">
        <v>2</v>
      </c>
      <c r="O956" s="68">
        <v>1</v>
      </c>
      <c r="P956" s="68">
        <v>0.5</v>
      </c>
      <c r="Q956" s="68">
        <v>0</v>
      </c>
      <c r="R956" s="68">
        <v>3</v>
      </c>
      <c r="S956" s="68">
        <v>0</v>
      </c>
      <c r="T956" s="68">
        <v>0</v>
      </c>
      <c r="U956" s="68">
        <v>0</v>
      </c>
      <c r="V956" s="68">
        <v>1</v>
      </c>
      <c r="W956" s="69">
        <f>SUM(M956:V956)</f>
        <v>8.5</v>
      </c>
      <c r="X956" s="70">
        <v>58.5</v>
      </c>
      <c r="Y956" s="71">
        <f>W956/X956</f>
        <v>0.14529914529914531</v>
      </c>
      <c r="Z956" s="64" t="str">
        <f>IF(W956&gt;75%*X956,"Победитель",IF(W956&gt;50%*X956,"Призёр","Участник"))</f>
        <v>Участник</v>
      </c>
    </row>
    <row r="957" spans="1:26" x14ac:dyDescent="0.35">
      <c r="A957" s="64">
        <v>951</v>
      </c>
      <c r="B957" s="24" t="s">
        <v>8</v>
      </c>
      <c r="C957" s="24" t="s">
        <v>206</v>
      </c>
      <c r="D957" s="24" t="s">
        <v>207</v>
      </c>
      <c r="E957" s="24" t="s">
        <v>146</v>
      </c>
      <c r="F957" s="65" t="str">
        <f>LEFT(C957,1)</f>
        <v>Г</v>
      </c>
      <c r="G957" s="65" t="str">
        <f>LEFT(D957,1)</f>
        <v>А</v>
      </c>
      <c r="H957" s="65" t="str">
        <f>LEFT(E957,1)</f>
        <v>В</v>
      </c>
      <c r="I957" s="72">
        <v>761213</v>
      </c>
      <c r="J957" s="66">
        <v>12</v>
      </c>
      <c r="K957" s="72" t="s">
        <v>208</v>
      </c>
      <c r="L957" s="67" t="s">
        <v>25</v>
      </c>
      <c r="M957" s="73">
        <v>1</v>
      </c>
      <c r="N957" s="73">
        <v>1.5</v>
      </c>
      <c r="O957" s="73">
        <v>4</v>
      </c>
      <c r="P957" s="73">
        <v>2</v>
      </c>
      <c r="Q957" s="73">
        <v>2</v>
      </c>
      <c r="R957" s="73">
        <v>4</v>
      </c>
      <c r="S957" s="73">
        <v>1</v>
      </c>
      <c r="T957" s="73">
        <v>2.5</v>
      </c>
      <c r="U957" s="73">
        <v>0</v>
      </c>
      <c r="V957" s="73">
        <v>1.5</v>
      </c>
      <c r="W957" s="69">
        <f>SUM(M957:V957)</f>
        <v>19.5</v>
      </c>
      <c r="X957" s="70">
        <v>58.5</v>
      </c>
      <c r="Y957" s="71">
        <f>W957/X957</f>
        <v>0.33333333333333331</v>
      </c>
      <c r="Z957" s="64" t="str">
        <f>IF(W957&gt;75%*X957,"Победитель",IF(W957&gt;50%*X957,"Призёр","Участник"))</f>
        <v>Участник</v>
      </c>
    </row>
    <row r="958" spans="1:26" x14ac:dyDescent="0.35">
      <c r="A958" s="64">
        <v>952</v>
      </c>
      <c r="B958" s="24" t="s">
        <v>35</v>
      </c>
      <c r="C958" s="24" t="s">
        <v>203</v>
      </c>
      <c r="D958" s="24" t="s">
        <v>204</v>
      </c>
      <c r="E958" s="24" t="s">
        <v>169</v>
      </c>
      <c r="F958" s="65" t="str">
        <f>LEFT(C958,1)</f>
        <v>С</v>
      </c>
      <c r="G958" s="65" t="str">
        <f>LEFT(D958,1)</f>
        <v>А</v>
      </c>
      <c r="H958" s="65" t="str">
        <f>LEFT(E958,1)</f>
        <v>С</v>
      </c>
      <c r="I958" s="72">
        <v>761213</v>
      </c>
      <c r="J958" s="66">
        <v>12</v>
      </c>
      <c r="K958" s="72" t="s">
        <v>205</v>
      </c>
      <c r="L958" s="67" t="s">
        <v>25</v>
      </c>
      <c r="M958" s="73">
        <v>1</v>
      </c>
      <c r="N958" s="73">
        <v>3</v>
      </c>
      <c r="O958" s="73">
        <v>5</v>
      </c>
      <c r="P958" s="73">
        <v>0</v>
      </c>
      <c r="Q958" s="73">
        <v>2</v>
      </c>
      <c r="R958" s="73">
        <v>2</v>
      </c>
      <c r="S958" s="73">
        <v>1</v>
      </c>
      <c r="T958" s="73">
        <v>2</v>
      </c>
      <c r="U958" s="73">
        <v>0</v>
      </c>
      <c r="V958" s="73">
        <v>1</v>
      </c>
      <c r="W958" s="69">
        <f>SUM(M958:V958)</f>
        <v>17</v>
      </c>
      <c r="X958" s="70">
        <v>58.5</v>
      </c>
      <c r="Y958" s="71">
        <f>W958/X958</f>
        <v>0.29059829059829062</v>
      </c>
      <c r="Z958" s="64" t="str">
        <f>IF(W958&gt;75%*X958,"Победитель",IF(W958&gt;50%*X958,"Призёр","Участник"))</f>
        <v>Участник</v>
      </c>
    </row>
  </sheetData>
  <sheetProtection algorithmName="SHA-512" hashValue="2tI6P9klgJkAd0jrirxV9LSr/5rIJFX4Q8fF0lU5/fvTuuVC+rX+D0Xz/lxp32i/mMYICHPRVzqILPMMyxyPcw==" saltValue="rJsuf4smRdgtspVlBzb8FA==" spinCount="100000" sheet="1" objects="1" scenarios="1"/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3B3F-7F1E-4CC5-ACB6-C9E1E9B8BE14}">
  <dimension ref="A1:U249"/>
  <sheetViews>
    <sheetView tabSelected="1" zoomScale="70" zoomScaleNormal="70" workbookViewId="0">
      <selection activeCell="O19" sqref="O19"/>
    </sheetView>
  </sheetViews>
  <sheetFormatPr defaultColWidth="9.109375" defaultRowHeight="18" x14ac:dyDescent="0.35"/>
  <cols>
    <col min="1" max="1" width="7.44140625" style="82" customWidth="1"/>
    <col min="2" max="2" width="6.88671875" style="83" hidden="1" customWidth="1"/>
    <col min="3" max="3" width="20.33203125" style="83" customWidth="1"/>
    <col min="4" max="4" width="18" style="83" hidden="1" customWidth="1"/>
    <col min="5" max="5" width="22.109375" style="83" hidden="1" customWidth="1"/>
    <col min="6" max="6" width="4.109375" style="83" hidden="1" customWidth="1"/>
    <col min="7" max="8" width="4.109375" style="83" customWidth="1"/>
    <col min="9" max="9" width="13.109375" style="83" hidden="1" customWidth="1"/>
    <col min="10" max="10" width="8.109375" style="84" customWidth="1"/>
    <col min="11" max="11" width="12.33203125" style="83" hidden="1" customWidth="1"/>
    <col min="12" max="12" width="25.6640625" style="82" customWidth="1"/>
    <col min="13" max="13" width="6.109375" style="85" customWidth="1"/>
    <col min="14" max="17" width="6" style="85" customWidth="1"/>
    <col min="18" max="18" width="10.109375" style="86" customWidth="1"/>
    <col min="19" max="19" width="10" style="87" customWidth="1"/>
    <col min="20" max="20" width="10" style="82" customWidth="1"/>
    <col min="21" max="21" width="12.5546875" style="86" customWidth="1"/>
    <col min="22" max="16384" width="9.109375" style="47"/>
  </cols>
  <sheetData>
    <row r="1" spans="1:21" x14ac:dyDescent="0.35">
      <c r="A1" s="47"/>
      <c r="B1" s="47"/>
      <c r="C1" s="47"/>
      <c r="D1" s="47"/>
      <c r="E1" s="47"/>
      <c r="F1" s="47"/>
      <c r="G1" s="47"/>
      <c r="H1" s="47"/>
      <c r="I1" s="47"/>
      <c r="J1" s="48"/>
      <c r="K1" s="47"/>
      <c r="L1" s="47"/>
      <c r="M1" s="47"/>
      <c r="N1" s="47"/>
      <c r="O1" s="47"/>
      <c r="P1" s="47"/>
      <c r="Q1" s="47"/>
      <c r="R1" s="49"/>
      <c r="S1" s="47"/>
      <c r="T1" s="47"/>
      <c r="U1" s="49"/>
    </row>
    <row r="2" spans="1:21" x14ac:dyDescent="0.35">
      <c r="A2" s="47" t="s">
        <v>1644</v>
      </c>
      <c r="B2" s="47"/>
      <c r="C2" s="47"/>
      <c r="D2" s="47"/>
      <c r="E2" s="47"/>
      <c r="F2" s="47"/>
      <c r="G2" s="47"/>
      <c r="H2" s="47"/>
      <c r="I2" s="47"/>
      <c r="J2" s="48"/>
      <c r="K2" s="47"/>
      <c r="L2" s="47"/>
      <c r="M2" s="47"/>
      <c r="N2" s="47"/>
      <c r="O2" s="47"/>
      <c r="P2" s="47"/>
      <c r="Q2" s="47"/>
      <c r="R2" s="49"/>
      <c r="S2" s="47"/>
      <c r="T2" s="47"/>
      <c r="U2" s="49"/>
    </row>
    <row r="3" spans="1:21" x14ac:dyDescent="0.35">
      <c r="A3" s="50" t="s">
        <v>1645</v>
      </c>
      <c r="B3" s="51"/>
      <c r="C3" s="51"/>
      <c r="D3" s="51"/>
      <c r="E3" s="47"/>
      <c r="F3" s="47"/>
      <c r="G3" s="47"/>
      <c r="H3" s="47"/>
      <c r="I3" s="47"/>
      <c r="J3" s="48"/>
      <c r="K3" s="47"/>
      <c r="L3" s="47"/>
      <c r="M3" s="47"/>
      <c r="N3" s="47"/>
      <c r="O3" s="47"/>
      <c r="P3" s="47"/>
      <c r="Q3" s="47"/>
      <c r="R3" s="49"/>
      <c r="S3" s="47"/>
      <c r="T3" s="47"/>
      <c r="U3" s="49"/>
    </row>
    <row r="4" spans="1:21" s="57" customFormat="1" ht="22.5" customHeight="1" x14ac:dyDescent="0.3">
      <c r="A4" s="52" t="s">
        <v>0</v>
      </c>
      <c r="B4" s="52" t="s">
        <v>7</v>
      </c>
      <c r="C4" s="52" t="s">
        <v>1</v>
      </c>
      <c r="D4" s="52" t="s">
        <v>2</v>
      </c>
      <c r="E4" s="52" t="s">
        <v>3</v>
      </c>
      <c r="F4" s="52"/>
      <c r="G4" s="52"/>
      <c r="H4" s="52"/>
      <c r="I4" s="52" t="s">
        <v>27</v>
      </c>
      <c r="J4" s="53" t="s">
        <v>4</v>
      </c>
      <c r="K4" s="52" t="s">
        <v>26</v>
      </c>
      <c r="L4" s="52" t="s">
        <v>24</v>
      </c>
      <c r="M4" s="54" t="s">
        <v>23</v>
      </c>
      <c r="N4" s="55"/>
      <c r="O4" s="55"/>
      <c r="P4" s="55"/>
      <c r="Q4" s="55"/>
      <c r="R4" s="56" t="s">
        <v>6</v>
      </c>
      <c r="S4" s="52" t="s">
        <v>5</v>
      </c>
      <c r="T4" s="52" t="s">
        <v>15</v>
      </c>
      <c r="U4" s="56" t="s">
        <v>9</v>
      </c>
    </row>
    <row r="5" spans="1:21" s="57" customFormat="1" ht="16.5" customHeight="1" x14ac:dyDescent="0.3">
      <c r="A5" s="58"/>
      <c r="B5" s="58"/>
      <c r="C5" s="58"/>
      <c r="D5" s="58"/>
      <c r="E5" s="58"/>
      <c r="F5" s="58"/>
      <c r="G5" s="58"/>
      <c r="H5" s="58"/>
      <c r="I5" s="58"/>
      <c r="J5" s="59"/>
      <c r="K5" s="58"/>
      <c r="L5" s="58"/>
      <c r="M5" s="52" t="s">
        <v>10</v>
      </c>
      <c r="N5" s="52" t="s">
        <v>11</v>
      </c>
      <c r="O5" s="52" t="s">
        <v>12</v>
      </c>
      <c r="P5" s="52" t="s">
        <v>13</v>
      </c>
      <c r="Q5" s="52" t="s">
        <v>14</v>
      </c>
      <c r="R5" s="60"/>
      <c r="S5" s="58"/>
      <c r="T5" s="58"/>
      <c r="U5" s="60"/>
    </row>
    <row r="6" spans="1:21" s="57" customFormat="1" x14ac:dyDescent="0.3">
      <c r="A6" s="61"/>
      <c r="B6" s="61"/>
      <c r="C6" s="61"/>
      <c r="D6" s="61"/>
      <c r="E6" s="61"/>
      <c r="F6" s="61"/>
      <c r="G6" s="61"/>
      <c r="H6" s="61"/>
      <c r="I6" s="61"/>
      <c r="J6" s="62"/>
      <c r="K6" s="61"/>
      <c r="L6" s="61"/>
      <c r="M6" s="61"/>
      <c r="N6" s="61"/>
      <c r="O6" s="61"/>
      <c r="P6" s="61"/>
      <c r="Q6" s="61"/>
      <c r="R6" s="63"/>
      <c r="S6" s="61"/>
      <c r="T6" s="61"/>
      <c r="U6" s="63"/>
    </row>
    <row r="7" spans="1:21" x14ac:dyDescent="0.35">
      <c r="A7" s="64">
        <v>1</v>
      </c>
      <c r="B7" s="24" t="s">
        <v>8</v>
      </c>
      <c r="C7" s="24" t="s">
        <v>780</v>
      </c>
      <c r="D7" s="24" t="s">
        <v>447</v>
      </c>
      <c r="E7" s="24" t="s">
        <v>288</v>
      </c>
      <c r="F7" s="65" t="str">
        <f>LEFT(C7,1)</f>
        <v>З</v>
      </c>
      <c r="G7" s="65" t="str">
        <f>LEFT(D7,1)</f>
        <v>С</v>
      </c>
      <c r="H7" s="65" t="str">
        <f>LEFT(E7,1)</f>
        <v>А</v>
      </c>
      <c r="I7" s="24">
        <v>763106</v>
      </c>
      <c r="J7" s="66">
        <v>4</v>
      </c>
      <c r="K7" s="24" t="s">
        <v>1298</v>
      </c>
      <c r="L7" s="67" t="s">
        <v>25</v>
      </c>
      <c r="M7" s="68">
        <v>4</v>
      </c>
      <c r="N7" s="68">
        <v>8</v>
      </c>
      <c r="O7" s="68">
        <v>4</v>
      </c>
      <c r="P7" s="68">
        <v>2</v>
      </c>
      <c r="Q7" s="68">
        <v>4</v>
      </c>
      <c r="R7" s="69">
        <f>SUM(M7:Q7)</f>
        <v>22</v>
      </c>
      <c r="S7" s="70">
        <v>22</v>
      </c>
      <c r="T7" s="71">
        <f>R7/S7</f>
        <v>1</v>
      </c>
      <c r="U7" s="64" t="str">
        <f>IF(R7&gt;75%*S7,"Победитель",IF(R7&gt;50%*S7,"Призёр","Участник"))</f>
        <v>Победитель</v>
      </c>
    </row>
    <row r="8" spans="1:21" x14ac:dyDescent="0.35">
      <c r="A8" s="64">
        <v>2</v>
      </c>
      <c r="B8" s="24" t="s">
        <v>8</v>
      </c>
      <c r="C8" s="24" t="s">
        <v>101</v>
      </c>
      <c r="D8" s="24" t="s">
        <v>102</v>
      </c>
      <c r="E8" s="24" t="s">
        <v>67</v>
      </c>
      <c r="F8" s="65" t="str">
        <f>LEFT(C8,1)</f>
        <v>Ч</v>
      </c>
      <c r="G8" s="65" t="str">
        <f>LEFT(D8,1)</f>
        <v>Е</v>
      </c>
      <c r="H8" s="65" t="str">
        <f>LEFT(E8,1)</f>
        <v>Ю</v>
      </c>
      <c r="I8" s="24">
        <v>764205</v>
      </c>
      <c r="J8" s="66">
        <v>4</v>
      </c>
      <c r="K8" s="24" t="s">
        <v>103</v>
      </c>
      <c r="L8" s="67" t="s">
        <v>25</v>
      </c>
      <c r="M8" s="68">
        <v>3</v>
      </c>
      <c r="N8" s="68">
        <v>8</v>
      </c>
      <c r="O8" s="68">
        <v>4</v>
      </c>
      <c r="P8" s="68">
        <v>2</v>
      </c>
      <c r="Q8" s="68">
        <v>4</v>
      </c>
      <c r="R8" s="69">
        <f>SUM(M8:Q8)</f>
        <v>21</v>
      </c>
      <c r="S8" s="70">
        <v>22</v>
      </c>
      <c r="T8" s="71">
        <f>R8/S8</f>
        <v>0.95454545454545459</v>
      </c>
      <c r="U8" s="64" t="str">
        <f>IF(R8&gt;75%*S8,"Победитель",IF(R8&gt;50%*S8,"Призёр","Участник"))</f>
        <v>Победитель</v>
      </c>
    </row>
    <row r="9" spans="1:21" x14ac:dyDescent="0.35">
      <c r="A9" s="64">
        <v>3</v>
      </c>
      <c r="B9" s="24" t="s">
        <v>35</v>
      </c>
      <c r="C9" s="24" t="s">
        <v>999</v>
      </c>
      <c r="D9" s="24" t="s">
        <v>1000</v>
      </c>
      <c r="E9" s="24" t="s">
        <v>1001</v>
      </c>
      <c r="F9" s="65" t="str">
        <f>LEFT(C9,1)</f>
        <v>Ч</v>
      </c>
      <c r="G9" s="65" t="str">
        <f>LEFT(D9,1)</f>
        <v>Д</v>
      </c>
      <c r="H9" s="65" t="str">
        <f>LEFT(E9,1)</f>
        <v>Г</v>
      </c>
      <c r="I9" s="24">
        <v>763121</v>
      </c>
      <c r="J9" s="66">
        <v>4</v>
      </c>
      <c r="K9" s="24" t="s">
        <v>359</v>
      </c>
      <c r="L9" s="67" t="s">
        <v>25</v>
      </c>
      <c r="M9" s="68">
        <v>4</v>
      </c>
      <c r="N9" s="68">
        <v>7</v>
      </c>
      <c r="O9" s="68">
        <v>4</v>
      </c>
      <c r="P9" s="68">
        <v>2</v>
      </c>
      <c r="Q9" s="68">
        <v>4</v>
      </c>
      <c r="R9" s="69">
        <f>SUM(M9:Q9)</f>
        <v>21</v>
      </c>
      <c r="S9" s="70">
        <v>22</v>
      </c>
      <c r="T9" s="71">
        <f>R9/S9</f>
        <v>0.95454545454545459</v>
      </c>
      <c r="U9" s="64" t="str">
        <f>IF(R9&gt;75%*S9,"Победитель",IF(R9&gt;50%*S9,"Призёр","Участник"))</f>
        <v>Победитель</v>
      </c>
    </row>
    <row r="10" spans="1:21" x14ac:dyDescent="0.35">
      <c r="A10" s="64">
        <v>4</v>
      </c>
      <c r="B10" s="24" t="s">
        <v>8</v>
      </c>
      <c r="C10" s="24" t="s">
        <v>429</v>
      </c>
      <c r="D10" s="24" t="s">
        <v>258</v>
      </c>
      <c r="E10" s="24" t="s">
        <v>41</v>
      </c>
      <c r="F10" s="65" t="str">
        <f>LEFT(C10,1)</f>
        <v>Л</v>
      </c>
      <c r="G10" s="65" t="str">
        <f>LEFT(D10,1)</f>
        <v>К</v>
      </c>
      <c r="H10" s="65" t="str">
        <f>LEFT(E10,1)</f>
        <v>А</v>
      </c>
      <c r="I10" s="72">
        <v>766105</v>
      </c>
      <c r="J10" s="66">
        <v>4</v>
      </c>
      <c r="K10" s="24" t="s">
        <v>363</v>
      </c>
      <c r="L10" s="67" t="s">
        <v>25</v>
      </c>
      <c r="M10" s="73">
        <v>3</v>
      </c>
      <c r="N10" s="73">
        <v>8</v>
      </c>
      <c r="O10" s="73">
        <v>4</v>
      </c>
      <c r="P10" s="73">
        <v>2</v>
      </c>
      <c r="Q10" s="73">
        <v>4</v>
      </c>
      <c r="R10" s="69">
        <f>SUM(M10:Q10)</f>
        <v>21</v>
      </c>
      <c r="S10" s="70">
        <v>22</v>
      </c>
      <c r="T10" s="71">
        <f>R10/S10</f>
        <v>0.95454545454545459</v>
      </c>
      <c r="U10" s="64" t="str">
        <f>IF(R10&gt;75%*S10,"Победитель",IF(R10&gt;50%*S10,"Призёр","Участник"))</f>
        <v>Победитель</v>
      </c>
    </row>
    <row r="11" spans="1:21" x14ac:dyDescent="0.35">
      <c r="A11" s="64">
        <v>5</v>
      </c>
      <c r="B11" s="24" t="s">
        <v>8</v>
      </c>
      <c r="C11" s="24" t="s">
        <v>909</v>
      </c>
      <c r="D11" s="24" t="s">
        <v>447</v>
      </c>
      <c r="E11" s="24" t="s">
        <v>129</v>
      </c>
      <c r="F11" s="65" t="str">
        <f>LEFT(C11,1)</f>
        <v>С</v>
      </c>
      <c r="G11" s="65" t="str">
        <f>LEFT(D11,1)</f>
        <v>С</v>
      </c>
      <c r="H11" s="65" t="str">
        <f>LEFT(E11,1)</f>
        <v>М</v>
      </c>
      <c r="I11" s="72">
        <v>763117</v>
      </c>
      <c r="J11" s="66">
        <v>4</v>
      </c>
      <c r="K11" s="72" t="s">
        <v>359</v>
      </c>
      <c r="L11" s="67" t="s">
        <v>25</v>
      </c>
      <c r="M11" s="73">
        <v>4</v>
      </c>
      <c r="N11" s="73">
        <v>7</v>
      </c>
      <c r="O11" s="73">
        <v>4</v>
      </c>
      <c r="P11" s="73">
        <v>2</v>
      </c>
      <c r="Q11" s="73">
        <v>3</v>
      </c>
      <c r="R11" s="69">
        <f>SUM(M11:Q11)</f>
        <v>20</v>
      </c>
      <c r="S11" s="70">
        <v>22</v>
      </c>
      <c r="T11" s="71">
        <f>R11/S11</f>
        <v>0.90909090909090906</v>
      </c>
      <c r="U11" s="64" t="str">
        <f>IF(R11&gt;75%*S11,"Победитель",IF(R11&gt;50%*S11,"Призёр","Участник"))</f>
        <v>Победитель</v>
      </c>
    </row>
    <row r="12" spans="1:21" x14ac:dyDescent="0.35">
      <c r="A12" s="64">
        <v>6</v>
      </c>
      <c r="B12" s="24" t="s">
        <v>8</v>
      </c>
      <c r="C12" s="24" t="s">
        <v>1358</v>
      </c>
      <c r="D12" s="24" t="s">
        <v>91</v>
      </c>
      <c r="E12" s="24" t="s">
        <v>283</v>
      </c>
      <c r="F12" s="65" t="str">
        <f>LEFT(C12,1)</f>
        <v>Е</v>
      </c>
      <c r="G12" s="65" t="str">
        <f>LEFT(D12,1)</f>
        <v>М</v>
      </c>
      <c r="H12" s="65" t="str">
        <f>LEFT(E12,1)</f>
        <v>И</v>
      </c>
      <c r="I12" s="24">
        <v>764206</v>
      </c>
      <c r="J12" s="66">
        <v>4</v>
      </c>
      <c r="K12" s="24" t="s">
        <v>1359</v>
      </c>
      <c r="L12" s="67" t="s">
        <v>25</v>
      </c>
      <c r="M12" s="68">
        <v>4</v>
      </c>
      <c r="N12" s="68">
        <v>4</v>
      </c>
      <c r="O12" s="68">
        <v>4</v>
      </c>
      <c r="P12" s="68">
        <v>4</v>
      </c>
      <c r="Q12" s="68">
        <v>4</v>
      </c>
      <c r="R12" s="69">
        <f>SUM(M12:Q12)</f>
        <v>20</v>
      </c>
      <c r="S12" s="70">
        <v>22</v>
      </c>
      <c r="T12" s="71">
        <f>R12/S12</f>
        <v>0.90909090909090906</v>
      </c>
      <c r="U12" s="64" t="str">
        <f>IF(R12&gt;75%*S12,"Победитель",IF(R12&gt;50%*S12,"Призёр","Участник"))</f>
        <v>Победитель</v>
      </c>
    </row>
    <row r="13" spans="1:21" x14ac:dyDescent="0.35">
      <c r="A13" s="64">
        <v>7</v>
      </c>
      <c r="B13" s="24" t="s">
        <v>8</v>
      </c>
      <c r="C13" s="24" t="s">
        <v>1005</v>
      </c>
      <c r="D13" s="24" t="s">
        <v>242</v>
      </c>
      <c r="E13" s="24" t="s">
        <v>288</v>
      </c>
      <c r="F13" s="65" t="str">
        <f>LEFT(C13,1)</f>
        <v>Л</v>
      </c>
      <c r="G13" s="65" t="str">
        <f>LEFT(D13,1)</f>
        <v>Е</v>
      </c>
      <c r="H13" s="65" t="str">
        <f>LEFT(E13,1)</f>
        <v>А</v>
      </c>
      <c r="I13" s="24">
        <v>763121</v>
      </c>
      <c r="J13" s="66">
        <v>4</v>
      </c>
      <c r="K13" s="24" t="s">
        <v>369</v>
      </c>
      <c r="L13" s="67" t="s">
        <v>25</v>
      </c>
      <c r="M13" s="68">
        <v>3</v>
      </c>
      <c r="N13" s="68">
        <v>7</v>
      </c>
      <c r="O13" s="68">
        <v>4</v>
      </c>
      <c r="P13" s="68">
        <v>2</v>
      </c>
      <c r="Q13" s="68">
        <v>3</v>
      </c>
      <c r="R13" s="69">
        <f>SUM(M13:Q13)</f>
        <v>19</v>
      </c>
      <c r="S13" s="70">
        <v>22</v>
      </c>
      <c r="T13" s="71">
        <f>R13/S13</f>
        <v>0.86363636363636365</v>
      </c>
      <c r="U13" s="64" t="str">
        <f>IF(R13&gt;75%*S13,"Победитель",IF(R13&gt;50%*S13,"Призёр","Участник"))</f>
        <v>Победитель</v>
      </c>
    </row>
    <row r="14" spans="1:21" x14ac:dyDescent="0.35">
      <c r="A14" s="64">
        <v>8</v>
      </c>
      <c r="B14" s="24" t="s">
        <v>8</v>
      </c>
      <c r="C14" s="24" t="s">
        <v>50</v>
      </c>
      <c r="D14" s="24" t="s">
        <v>51</v>
      </c>
      <c r="E14" s="24" t="s">
        <v>52</v>
      </c>
      <c r="F14" s="65" t="str">
        <f>LEFT(C14,1)</f>
        <v>Ж</v>
      </c>
      <c r="G14" s="65" t="str">
        <f>LEFT(D14,1)</f>
        <v>Д</v>
      </c>
      <c r="H14" s="65" t="str">
        <f>LEFT(E14,1)</f>
        <v>И</v>
      </c>
      <c r="I14" s="24">
        <v>764205</v>
      </c>
      <c r="J14" s="66">
        <v>4</v>
      </c>
      <c r="K14" s="24" t="s">
        <v>53</v>
      </c>
      <c r="L14" s="67" t="s">
        <v>25</v>
      </c>
      <c r="M14" s="68">
        <v>2</v>
      </c>
      <c r="N14" s="68">
        <v>7</v>
      </c>
      <c r="O14" s="68">
        <v>4</v>
      </c>
      <c r="P14" s="68">
        <v>2</v>
      </c>
      <c r="Q14" s="68">
        <v>3</v>
      </c>
      <c r="R14" s="69">
        <f>SUM(M14:Q14)</f>
        <v>18</v>
      </c>
      <c r="S14" s="70">
        <v>22</v>
      </c>
      <c r="T14" s="71">
        <f>R14/S14</f>
        <v>0.81818181818181823</v>
      </c>
      <c r="U14" s="64" t="str">
        <f>IF(R14&gt;75%*S14,"Победитель",IF(R14&gt;50%*S14,"Призёр","Участник"))</f>
        <v>Победитель</v>
      </c>
    </row>
    <row r="15" spans="1:21" x14ac:dyDescent="0.35">
      <c r="A15" s="64">
        <v>9</v>
      </c>
      <c r="B15" s="24" t="s">
        <v>35</v>
      </c>
      <c r="C15" s="24" t="s">
        <v>648</v>
      </c>
      <c r="D15" s="24" t="s">
        <v>349</v>
      </c>
      <c r="E15" s="24" t="s">
        <v>169</v>
      </c>
      <c r="F15" s="65" t="str">
        <f>LEFT(C15,1)</f>
        <v>Б</v>
      </c>
      <c r="G15" s="65" t="str">
        <f>LEFT(D15,1)</f>
        <v>А</v>
      </c>
      <c r="H15" s="65" t="str">
        <f>LEFT(E15,1)</f>
        <v>С</v>
      </c>
      <c r="I15" s="24">
        <v>764207</v>
      </c>
      <c r="J15" s="66">
        <v>4</v>
      </c>
      <c r="K15" s="24" t="s">
        <v>649</v>
      </c>
      <c r="L15" s="67" t="s">
        <v>25</v>
      </c>
      <c r="M15" s="68">
        <v>2</v>
      </c>
      <c r="N15" s="68">
        <v>8</v>
      </c>
      <c r="O15" s="68">
        <v>4</v>
      </c>
      <c r="P15" s="68">
        <v>1</v>
      </c>
      <c r="Q15" s="68">
        <v>3</v>
      </c>
      <c r="R15" s="69">
        <f>SUM(M15:Q15)</f>
        <v>18</v>
      </c>
      <c r="S15" s="70">
        <v>22</v>
      </c>
      <c r="T15" s="71">
        <f>R15/S15</f>
        <v>0.81818181818181823</v>
      </c>
      <c r="U15" s="64" t="str">
        <f>IF(R15&gt;75%*S15,"Победитель",IF(R15&gt;50%*S15,"Призёр","Участник"))</f>
        <v>Победитель</v>
      </c>
    </row>
    <row r="16" spans="1:21" x14ac:dyDescent="0.35">
      <c r="A16" s="64">
        <v>10</v>
      </c>
      <c r="B16" s="24" t="s">
        <v>35</v>
      </c>
      <c r="C16" s="24" t="s">
        <v>907</v>
      </c>
      <c r="D16" s="24" t="s">
        <v>528</v>
      </c>
      <c r="E16" s="24" t="s">
        <v>908</v>
      </c>
      <c r="F16" s="65" t="str">
        <f>LEFT(C16,1)</f>
        <v>К</v>
      </c>
      <c r="G16" s="65" t="str">
        <f>LEFT(D16,1)</f>
        <v>М</v>
      </c>
      <c r="H16" s="65" t="str">
        <f>LEFT(E16,1)</f>
        <v>А</v>
      </c>
      <c r="I16" s="72">
        <v>763117</v>
      </c>
      <c r="J16" s="66">
        <v>4</v>
      </c>
      <c r="K16" s="72" t="s">
        <v>358</v>
      </c>
      <c r="L16" s="67" t="s">
        <v>25</v>
      </c>
      <c r="M16" s="73">
        <v>4</v>
      </c>
      <c r="N16" s="73">
        <v>6</v>
      </c>
      <c r="O16" s="73">
        <v>4</v>
      </c>
      <c r="P16" s="73">
        <v>2</v>
      </c>
      <c r="Q16" s="73">
        <v>2</v>
      </c>
      <c r="R16" s="69">
        <f>SUM(M16:Q16)</f>
        <v>18</v>
      </c>
      <c r="S16" s="70">
        <v>22</v>
      </c>
      <c r="T16" s="71">
        <f>R16/S16</f>
        <v>0.81818181818181823</v>
      </c>
      <c r="U16" s="64" t="str">
        <f>IF(R16&gt;75%*S16,"Победитель",IF(R16&gt;50%*S16,"Призёр","Участник"))</f>
        <v>Победитель</v>
      </c>
    </row>
    <row r="17" spans="1:21" x14ac:dyDescent="0.35">
      <c r="A17" s="64">
        <v>11</v>
      </c>
      <c r="B17" s="24" t="s">
        <v>35</v>
      </c>
      <c r="C17" s="24" t="s">
        <v>1020</v>
      </c>
      <c r="D17" s="24" t="s">
        <v>156</v>
      </c>
      <c r="E17" s="24" t="s">
        <v>73</v>
      </c>
      <c r="F17" s="65" t="str">
        <f>LEFT(C17,1)</f>
        <v>П</v>
      </c>
      <c r="G17" s="65" t="str">
        <f>LEFT(D17,1)</f>
        <v>А</v>
      </c>
      <c r="H17" s="65" t="str">
        <f>LEFT(E17,1)</f>
        <v>А</v>
      </c>
      <c r="I17" s="72">
        <v>763103</v>
      </c>
      <c r="J17" s="66">
        <v>4</v>
      </c>
      <c r="K17" s="72" t="s">
        <v>359</v>
      </c>
      <c r="L17" s="67" t="s">
        <v>25</v>
      </c>
      <c r="M17" s="73">
        <v>4</v>
      </c>
      <c r="N17" s="73">
        <v>8</v>
      </c>
      <c r="O17" s="73">
        <v>4</v>
      </c>
      <c r="P17" s="73">
        <v>0</v>
      </c>
      <c r="Q17" s="73">
        <v>2</v>
      </c>
      <c r="R17" s="69">
        <f>SUM(M17:Q17)</f>
        <v>18</v>
      </c>
      <c r="S17" s="70">
        <v>22</v>
      </c>
      <c r="T17" s="71">
        <f>R17/S17</f>
        <v>0.81818181818181823</v>
      </c>
      <c r="U17" s="64" t="str">
        <f>IF(R17&gt;75%*S17,"Победитель",IF(R17&gt;50%*S17,"Призёр","Участник"))</f>
        <v>Победитель</v>
      </c>
    </row>
    <row r="18" spans="1:21" x14ac:dyDescent="0.35">
      <c r="A18" s="64">
        <v>12</v>
      </c>
      <c r="B18" s="24" t="s">
        <v>35</v>
      </c>
      <c r="C18" s="24" t="s">
        <v>1021</v>
      </c>
      <c r="D18" s="24" t="s">
        <v>200</v>
      </c>
      <c r="E18" s="24" t="s">
        <v>441</v>
      </c>
      <c r="F18" s="65" t="str">
        <f>LEFT(C18,1)</f>
        <v>Л</v>
      </c>
      <c r="G18" s="65" t="str">
        <f>LEFT(D18,1)</f>
        <v>К</v>
      </c>
      <c r="H18" s="65" t="str">
        <f>LEFT(E18,1)</f>
        <v>О</v>
      </c>
      <c r="I18" s="72">
        <v>763103</v>
      </c>
      <c r="J18" s="66">
        <v>4</v>
      </c>
      <c r="K18" s="74" t="s">
        <v>361</v>
      </c>
      <c r="L18" s="67" t="s">
        <v>25</v>
      </c>
      <c r="M18" s="73">
        <v>4</v>
      </c>
      <c r="N18" s="73">
        <v>8</v>
      </c>
      <c r="O18" s="73">
        <v>4</v>
      </c>
      <c r="P18" s="73">
        <v>0</v>
      </c>
      <c r="Q18" s="73">
        <v>2</v>
      </c>
      <c r="R18" s="69">
        <f>SUM(M18:Q18)</f>
        <v>18</v>
      </c>
      <c r="S18" s="70">
        <v>22</v>
      </c>
      <c r="T18" s="71">
        <f>R18/S18</f>
        <v>0.81818181818181823</v>
      </c>
      <c r="U18" s="64" t="str">
        <f>IF(R18&gt;75%*S18,"Победитель",IF(R18&gt;50%*S18,"Призёр","Участник"))</f>
        <v>Победитель</v>
      </c>
    </row>
    <row r="19" spans="1:21" x14ac:dyDescent="0.35">
      <c r="A19" s="64">
        <v>13</v>
      </c>
      <c r="B19" s="24" t="s">
        <v>8</v>
      </c>
      <c r="C19" s="24" t="s">
        <v>1093</v>
      </c>
      <c r="D19" s="24" t="s">
        <v>1094</v>
      </c>
      <c r="E19" s="24" t="s">
        <v>259</v>
      </c>
      <c r="F19" s="65" t="str">
        <f>LEFT(C19,1)</f>
        <v>Л</v>
      </c>
      <c r="G19" s="65" t="str">
        <f>LEFT(D19,1)</f>
        <v>В</v>
      </c>
      <c r="H19" s="65" t="str">
        <f>LEFT(E19,1)</f>
        <v>А</v>
      </c>
      <c r="I19" s="72">
        <v>766105</v>
      </c>
      <c r="J19" s="66">
        <v>4</v>
      </c>
      <c r="K19" s="24" t="s">
        <v>359</v>
      </c>
      <c r="L19" s="67" t="s">
        <v>25</v>
      </c>
      <c r="M19" s="73">
        <v>2</v>
      </c>
      <c r="N19" s="73">
        <v>7</v>
      </c>
      <c r="O19" s="73">
        <v>4</v>
      </c>
      <c r="P19" s="73">
        <v>1</v>
      </c>
      <c r="Q19" s="73">
        <v>4</v>
      </c>
      <c r="R19" s="69">
        <f>SUM(M19:Q19)</f>
        <v>18</v>
      </c>
      <c r="S19" s="70">
        <v>22</v>
      </c>
      <c r="T19" s="71">
        <f>R19/S19</f>
        <v>0.81818181818181823</v>
      </c>
      <c r="U19" s="64" t="str">
        <f>IF(R19&gt;75%*S19,"Победитель",IF(R19&gt;50%*S19,"Призёр","Участник"))</f>
        <v>Победитель</v>
      </c>
    </row>
    <row r="20" spans="1:21" x14ac:dyDescent="0.35">
      <c r="A20" s="64">
        <v>14</v>
      </c>
      <c r="B20" s="24" t="s">
        <v>8</v>
      </c>
      <c r="C20" s="24" t="s">
        <v>1095</v>
      </c>
      <c r="D20" s="24" t="s">
        <v>1096</v>
      </c>
      <c r="E20" s="24" t="s">
        <v>288</v>
      </c>
      <c r="F20" s="65" t="str">
        <f>LEFT(C20,1)</f>
        <v>М</v>
      </c>
      <c r="G20" s="65" t="str">
        <f>LEFT(D20,1)</f>
        <v>Н</v>
      </c>
      <c r="H20" s="65" t="str">
        <f>LEFT(E20,1)</f>
        <v>А</v>
      </c>
      <c r="I20" s="72">
        <v>766105</v>
      </c>
      <c r="J20" s="66">
        <v>4</v>
      </c>
      <c r="K20" s="24" t="s">
        <v>361</v>
      </c>
      <c r="L20" s="67" t="s">
        <v>25</v>
      </c>
      <c r="M20" s="73">
        <v>3</v>
      </c>
      <c r="N20" s="73">
        <v>7</v>
      </c>
      <c r="O20" s="73">
        <v>4</v>
      </c>
      <c r="P20" s="73">
        <v>2</v>
      </c>
      <c r="Q20" s="73">
        <v>2</v>
      </c>
      <c r="R20" s="69">
        <f>SUM(M20:Q20)</f>
        <v>18</v>
      </c>
      <c r="S20" s="70">
        <v>22</v>
      </c>
      <c r="T20" s="71">
        <f>R20/S20</f>
        <v>0.81818181818181823</v>
      </c>
      <c r="U20" s="64" t="str">
        <f>IF(R20&gt;75%*S20,"Победитель",IF(R20&gt;50%*S20,"Призёр","Участник"))</f>
        <v>Победитель</v>
      </c>
    </row>
    <row r="21" spans="1:21" x14ac:dyDescent="0.35">
      <c r="A21" s="64">
        <v>15</v>
      </c>
      <c r="B21" s="24" t="s">
        <v>8</v>
      </c>
      <c r="C21" s="24" t="s">
        <v>1098</v>
      </c>
      <c r="D21" s="24" t="s">
        <v>258</v>
      </c>
      <c r="E21" s="24" t="s">
        <v>1099</v>
      </c>
      <c r="F21" s="65" t="str">
        <f>LEFT(C21,1)</f>
        <v>В</v>
      </c>
      <c r="G21" s="65" t="str">
        <f>LEFT(D21,1)</f>
        <v>К</v>
      </c>
      <c r="H21" s="65" t="str">
        <f>LEFT(E21,1)</f>
        <v>Б</v>
      </c>
      <c r="I21" s="72">
        <v>766105</v>
      </c>
      <c r="J21" s="66">
        <v>4</v>
      </c>
      <c r="K21" s="24" t="s">
        <v>369</v>
      </c>
      <c r="L21" s="67" t="s">
        <v>25</v>
      </c>
      <c r="M21" s="68">
        <v>3</v>
      </c>
      <c r="N21" s="68">
        <v>7</v>
      </c>
      <c r="O21" s="68">
        <v>4</v>
      </c>
      <c r="P21" s="68">
        <v>0</v>
      </c>
      <c r="Q21" s="68">
        <v>4</v>
      </c>
      <c r="R21" s="69">
        <f>SUM(M21:Q21)</f>
        <v>18</v>
      </c>
      <c r="S21" s="70">
        <v>22</v>
      </c>
      <c r="T21" s="71">
        <f>R21/S21</f>
        <v>0.81818181818181823</v>
      </c>
      <c r="U21" s="64" t="str">
        <f>IF(R21&gt;75%*S21,"Победитель",IF(R21&gt;50%*S21,"Призёр","Участник"))</f>
        <v>Победитель</v>
      </c>
    </row>
    <row r="22" spans="1:21" x14ac:dyDescent="0.35">
      <c r="A22" s="64">
        <v>16</v>
      </c>
      <c r="B22" s="24" t="s">
        <v>35</v>
      </c>
      <c r="C22" s="24" t="s">
        <v>61</v>
      </c>
      <c r="D22" s="24" t="s">
        <v>62</v>
      </c>
      <c r="E22" s="24" t="s">
        <v>63</v>
      </c>
      <c r="F22" s="65" t="str">
        <f>LEFT(C22,1)</f>
        <v>М</v>
      </c>
      <c r="G22" s="65" t="str">
        <f>LEFT(D22,1)</f>
        <v>Т</v>
      </c>
      <c r="H22" s="65" t="str">
        <f>LEFT(E22,1)</f>
        <v>Н</v>
      </c>
      <c r="I22" s="72">
        <v>764205</v>
      </c>
      <c r="J22" s="66">
        <v>4</v>
      </c>
      <c r="K22" s="24" t="s">
        <v>64</v>
      </c>
      <c r="L22" s="67" t="s">
        <v>25</v>
      </c>
      <c r="M22" s="73">
        <v>3</v>
      </c>
      <c r="N22" s="73">
        <v>7</v>
      </c>
      <c r="O22" s="73">
        <v>3</v>
      </c>
      <c r="P22" s="73">
        <v>2</v>
      </c>
      <c r="Q22" s="73">
        <v>2</v>
      </c>
      <c r="R22" s="69">
        <f>SUM(M22:Q22)</f>
        <v>17</v>
      </c>
      <c r="S22" s="70">
        <v>22</v>
      </c>
      <c r="T22" s="71">
        <f>R22/S22</f>
        <v>0.77272727272727271</v>
      </c>
      <c r="U22" s="64" t="str">
        <f>IF(R22&gt;75%*S22,"Победитель",IF(R22&gt;50%*S22,"Призёр","Участник"))</f>
        <v>Победитель</v>
      </c>
    </row>
    <row r="23" spans="1:21" x14ac:dyDescent="0.35">
      <c r="A23" s="64">
        <v>17</v>
      </c>
      <c r="B23" s="24" t="s">
        <v>35</v>
      </c>
      <c r="C23" s="24" t="s">
        <v>69</v>
      </c>
      <c r="D23" s="24" t="s">
        <v>62</v>
      </c>
      <c r="E23" s="24" t="s">
        <v>70</v>
      </c>
      <c r="F23" s="65" t="str">
        <f>LEFT(C23,1)</f>
        <v>О</v>
      </c>
      <c r="G23" s="65" t="str">
        <f>LEFT(D23,1)</f>
        <v>Т</v>
      </c>
      <c r="H23" s="65" t="str">
        <f>LEFT(E23,1)</f>
        <v>Д</v>
      </c>
      <c r="I23" s="72">
        <v>764205</v>
      </c>
      <c r="J23" s="66">
        <v>4</v>
      </c>
      <c r="K23" s="24" t="s">
        <v>71</v>
      </c>
      <c r="L23" s="67" t="s">
        <v>25</v>
      </c>
      <c r="M23" s="73">
        <v>2</v>
      </c>
      <c r="N23" s="73">
        <v>6</v>
      </c>
      <c r="O23" s="73">
        <v>4</v>
      </c>
      <c r="P23" s="73">
        <v>2</v>
      </c>
      <c r="Q23" s="73">
        <v>3</v>
      </c>
      <c r="R23" s="69">
        <f>SUM(M23:Q23)</f>
        <v>17</v>
      </c>
      <c r="S23" s="70">
        <v>22</v>
      </c>
      <c r="T23" s="71">
        <f>R23/S23</f>
        <v>0.77272727272727271</v>
      </c>
      <c r="U23" s="64" t="str">
        <f>IF(R23&gt;75%*S23,"Победитель",IF(R23&gt;50%*S23,"Призёр","Участник"))</f>
        <v>Победитель</v>
      </c>
    </row>
    <row r="24" spans="1:21" x14ac:dyDescent="0.35">
      <c r="A24" s="64">
        <v>18</v>
      </c>
      <c r="B24" s="24" t="s">
        <v>8</v>
      </c>
      <c r="C24" s="24" t="s">
        <v>104</v>
      </c>
      <c r="D24" s="24" t="s">
        <v>91</v>
      </c>
      <c r="E24" s="24" t="s">
        <v>105</v>
      </c>
      <c r="F24" s="65" t="str">
        <f>LEFT(C24,1)</f>
        <v>Я</v>
      </c>
      <c r="G24" s="65" t="str">
        <f>LEFT(D24,1)</f>
        <v>М</v>
      </c>
      <c r="H24" s="65" t="str">
        <f>LEFT(E24,1)</f>
        <v>О</v>
      </c>
      <c r="I24" s="24">
        <v>764205</v>
      </c>
      <c r="J24" s="66">
        <v>4</v>
      </c>
      <c r="K24" s="24" t="s">
        <v>107</v>
      </c>
      <c r="L24" s="67" t="s">
        <v>25</v>
      </c>
      <c r="M24" s="68">
        <v>4</v>
      </c>
      <c r="N24" s="68">
        <v>6</v>
      </c>
      <c r="O24" s="68">
        <v>4</v>
      </c>
      <c r="P24" s="68">
        <v>1</v>
      </c>
      <c r="Q24" s="68">
        <v>2</v>
      </c>
      <c r="R24" s="69">
        <f>SUM(M24:Q24)</f>
        <v>17</v>
      </c>
      <c r="S24" s="70">
        <v>22</v>
      </c>
      <c r="T24" s="71">
        <f>R24/S24</f>
        <v>0.77272727272727271</v>
      </c>
      <c r="U24" s="64" t="str">
        <f>IF(R24&gt;75%*S24,"Победитель",IF(R24&gt;50%*S24,"Призёр","Участник"))</f>
        <v>Победитель</v>
      </c>
    </row>
    <row r="25" spans="1:21" x14ac:dyDescent="0.35">
      <c r="A25" s="64">
        <v>19</v>
      </c>
      <c r="B25" s="24" t="s">
        <v>35</v>
      </c>
      <c r="C25" s="24" t="s">
        <v>702</v>
      </c>
      <c r="D25" s="24" t="s">
        <v>703</v>
      </c>
      <c r="E25" s="24" t="s">
        <v>377</v>
      </c>
      <c r="F25" s="65" t="str">
        <f>LEFT(C25,1)</f>
        <v>Ю</v>
      </c>
      <c r="G25" s="65" t="str">
        <f>LEFT(D25,1)</f>
        <v>М</v>
      </c>
      <c r="H25" s="65" t="str">
        <f>LEFT(E25,1)</f>
        <v>Р</v>
      </c>
      <c r="I25" s="24">
        <v>764207</v>
      </c>
      <c r="J25" s="66">
        <v>4</v>
      </c>
      <c r="K25" s="24" t="s">
        <v>704</v>
      </c>
      <c r="L25" s="67" t="s">
        <v>25</v>
      </c>
      <c r="M25" s="68">
        <v>1</v>
      </c>
      <c r="N25" s="68">
        <v>7</v>
      </c>
      <c r="O25" s="68">
        <v>4</v>
      </c>
      <c r="P25" s="68">
        <v>2</v>
      </c>
      <c r="Q25" s="68">
        <v>3</v>
      </c>
      <c r="R25" s="69">
        <f>SUM(M25:Q25)</f>
        <v>17</v>
      </c>
      <c r="S25" s="70">
        <v>22</v>
      </c>
      <c r="T25" s="71">
        <f>R25/S25</f>
        <v>0.77272727272727271</v>
      </c>
      <c r="U25" s="64" t="str">
        <f>IF(R25&gt;75%*S25,"Победитель",IF(R25&gt;50%*S25,"Призёр","Участник"))</f>
        <v>Победитель</v>
      </c>
    </row>
    <row r="26" spans="1:21" x14ac:dyDescent="0.35">
      <c r="A26" s="64">
        <v>20</v>
      </c>
      <c r="B26" s="24" t="s">
        <v>8</v>
      </c>
      <c r="C26" s="24" t="s">
        <v>877</v>
      </c>
      <c r="D26" s="24" t="s">
        <v>40</v>
      </c>
      <c r="E26" s="24" t="s">
        <v>514</v>
      </c>
      <c r="F26" s="65" t="str">
        <f>LEFT(C26,1)</f>
        <v>Б</v>
      </c>
      <c r="G26" s="65" t="str">
        <f>LEFT(D26,1)</f>
        <v>А</v>
      </c>
      <c r="H26" s="65" t="str">
        <f>LEFT(E26,1)</f>
        <v>Д</v>
      </c>
      <c r="I26" s="24">
        <v>763118</v>
      </c>
      <c r="J26" s="66">
        <v>4</v>
      </c>
      <c r="K26" s="24" t="s">
        <v>358</v>
      </c>
      <c r="L26" s="67" t="s">
        <v>25</v>
      </c>
      <c r="M26" s="68">
        <v>4</v>
      </c>
      <c r="N26" s="68">
        <v>8</v>
      </c>
      <c r="O26" s="68">
        <v>4</v>
      </c>
      <c r="P26" s="68">
        <v>1</v>
      </c>
      <c r="Q26" s="68">
        <v>0</v>
      </c>
      <c r="R26" s="69">
        <f>SUM(M26:Q26)</f>
        <v>17</v>
      </c>
      <c r="S26" s="70">
        <v>22</v>
      </c>
      <c r="T26" s="71">
        <f>R26/S26</f>
        <v>0.77272727272727271</v>
      </c>
      <c r="U26" s="64" t="str">
        <f>IF(R26&gt;75%*S26,"Победитель",IF(R26&gt;50%*S26,"Призёр","Участник"))</f>
        <v>Победитель</v>
      </c>
    </row>
    <row r="27" spans="1:21" x14ac:dyDescent="0.35">
      <c r="A27" s="64">
        <v>21</v>
      </c>
      <c r="B27" s="24" t="s">
        <v>8</v>
      </c>
      <c r="C27" s="24" t="s">
        <v>1004</v>
      </c>
      <c r="D27" s="24" t="s">
        <v>51</v>
      </c>
      <c r="E27" s="24" t="s">
        <v>288</v>
      </c>
      <c r="F27" s="65" t="str">
        <f>LEFT(C27,1)</f>
        <v>Р</v>
      </c>
      <c r="G27" s="65" t="str">
        <f>LEFT(D27,1)</f>
        <v>Д</v>
      </c>
      <c r="H27" s="65" t="str">
        <f>LEFT(E27,1)</f>
        <v>А</v>
      </c>
      <c r="I27" s="24">
        <v>763121</v>
      </c>
      <c r="J27" s="66">
        <v>4</v>
      </c>
      <c r="K27" s="24" t="s">
        <v>366</v>
      </c>
      <c r="L27" s="67" t="s">
        <v>25</v>
      </c>
      <c r="M27" s="68">
        <v>3</v>
      </c>
      <c r="N27" s="68">
        <v>6</v>
      </c>
      <c r="O27" s="68">
        <v>4</v>
      </c>
      <c r="P27" s="68">
        <v>2</v>
      </c>
      <c r="Q27" s="68">
        <v>2</v>
      </c>
      <c r="R27" s="69">
        <f>SUM(M27:Q27)</f>
        <v>17</v>
      </c>
      <c r="S27" s="70">
        <v>22</v>
      </c>
      <c r="T27" s="71">
        <f>R27/S27</f>
        <v>0.77272727272727271</v>
      </c>
      <c r="U27" s="64" t="str">
        <f>IF(R27&gt;75%*S27,"Победитель",IF(R27&gt;50%*S27,"Призёр","Участник"))</f>
        <v>Победитель</v>
      </c>
    </row>
    <row r="28" spans="1:21" x14ac:dyDescent="0.35">
      <c r="A28" s="64">
        <v>22</v>
      </c>
      <c r="B28" s="24" t="s">
        <v>8</v>
      </c>
      <c r="C28" s="24" t="s">
        <v>1092</v>
      </c>
      <c r="D28" s="24" t="s">
        <v>91</v>
      </c>
      <c r="E28" s="24" t="s">
        <v>246</v>
      </c>
      <c r="F28" s="65" t="str">
        <f>LEFT(C28,1)</f>
        <v>К</v>
      </c>
      <c r="G28" s="65" t="str">
        <f>LEFT(D28,1)</f>
        <v>М</v>
      </c>
      <c r="H28" s="65" t="str">
        <f>LEFT(E28,1)</f>
        <v>М</v>
      </c>
      <c r="I28" s="72">
        <v>766105</v>
      </c>
      <c r="J28" s="66">
        <v>4</v>
      </c>
      <c r="K28" s="24" t="s">
        <v>358</v>
      </c>
      <c r="L28" s="67" t="s">
        <v>25</v>
      </c>
      <c r="M28" s="73">
        <v>2</v>
      </c>
      <c r="N28" s="73">
        <v>6</v>
      </c>
      <c r="O28" s="73">
        <v>4</v>
      </c>
      <c r="P28" s="73">
        <v>2</v>
      </c>
      <c r="Q28" s="73">
        <v>3</v>
      </c>
      <c r="R28" s="69">
        <f>SUM(M28:Q28)</f>
        <v>17</v>
      </c>
      <c r="S28" s="70">
        <v>22</v>
      </c>
      <c r="T28" s="71">
        <f>R28/S28</f>
        <v>0.77272727272727271</v>
      </c>
      <c r="U28" s="64" t="str">
        <f>IF(R28&gt;75%*S28,"Победитель",IF(R28&gt;50%*S28,"Призёр","Участник"))</f>
        <v>Победитель</v>
      </c>
    </row>
    <row r="29" spans="1:21" x14ac:dyDescent="0.35">
      <c r="A29" s="64">
        <v>23</v>
      </c>
      <c r="B29" s="24" t="s">
        <v>8</v>
      </c>
      <c r="C29" s="24" t="s">
        <v>1097</v>
      </c>
      <c r="D29" s="24" t="s">
        <v>291</v>
      </c>
      <c r="E29" s="24" t="s">
        <v>146</v>
      </c>
      <c r="F29" s="65" t="str">
        <f>LEFT(C29,1)</f>
        <v>Б</v>
      </c>
      <c r="G29" s="65" t="str">
        <f>LEFT(D29,1)</f>
        <v>Е</v>
      </c>
      <c r="H29" s="65" t="str">
        <f>LEFT(E29,1)</f>
        <v>В</v>
      </c>
      <c r="I29" s="72">
        <v>766105</v>
      </c>
      <c r="J29" s="66">
        <v>4</v>
      </c>
      <c r="K29" s="24" t="s">
        <v>366</v>
      </c>
      <c r="L29" s="67" t="s">
        <v>25</v>
      </c>
      <c r="M29" s="68">
        <v>4</v>
      </c>
      <c r="N29" s="68">
        <v>6</v>
      </c>
      <c r="O29" s="68">
        <v>1</v>
      </c>
      <c r="P29" s="68">
        <v>2</v>
      </c>
      <c r="Q29" s="68">
        <v>4</v>
      </c>
      <c r="R29" s="69">
        <f>SUM(M29:Q29)</f>
        <v>17</v>
      </c>
      <c r="S29" s="70">
        <v>22</v>
      </c>
      <c r="T29" s="71">
        <f>R29/S29</f>
        <v>0.77272727272727271</v>
      </c>
      <c r="U29" s="64" t="str">
        <f>IF(R29&gt;75%*S29,"Победитель",IF(R29&gt;50%*S29,"Призёр","Участник"))</f>
        <v>Победитель</v>
      </c>
    </row>
    <row r="30" spans="1:21" x14ac:dyDescent="0.35">
      <c r="A30" s="64">
        <v>24</v>
      </c>
      <c r="B30" s="33" t="s">
        <v>35</v>
      </c>
      <c r="C30" s="33" t="s">
        <v>1624</v>
      </c>
      <c r="D30" s="33" t="s">
        <v>1102</v>
      </c>
      <c r="E30" s="33" t="s">
        <v>1103</v>
      </c>
      <c r="F30" s="65" t="str">
        <f>LEFT(C30,1)</f>
        <v>А</v>
      </c>
      <c r="G30" s="65" t="str">
        <f>LEFT(D30,1)</f>
        <v>Г</v>
      </c>
      <c r="H30" s="65" t="str">
        <f>LEFT(E30,1)</f>
        <v>Г</v>
      </c>
      <c r="I30" s="75">
        <v>764201</v>
      </c>
      <c r="J30" s="76">
        <v>4</v>
      </c>
      <c r="K30" s="33" t="s">
        <v>378</v>
      </c>
      <c r="L30" s="67" t="s">
        <v>25</v>
      </c>
      <c r="M30" s="77">
        <v>2</v>
      </c>
      <c r="N30" s="77">
        <v>8</v>
      </c>
      <c r="O30" s="77">
        <v>4</v>
      </c>
      <c r="P30" s="77">
        <v>1</v>
      </c>
      <c r="Q30" s="77">
        <v>2</v>
      </c>
      <c r="R30" s="69">
        <f>SUM(M30:Q30)</f>
        <v>17</v>
      </c>
      <c r="S30" s="70">
        <v>22</v>
      </c>
      <c r="T30" s="71">
        <f>R30/S30</f>
        <v>0.77272727272727271</v>
      </c>
      <c r="U30" s="64" t="str">
        <f>IF(R30&gt;75%*S30,"Победитель",IF(R30&gt;50%*S30,"Призёр","Участник"))</f>
        <v>Победитель</v>
      </c>
    </row>
    <row r="31" spans="1:21" x14ac:dyDescent="0.35">
      <c r="A31" s="64">
        <v>25</v>
      </c>
      <c r="B31" s="33" t="s">
        <v>35</v>
      </c>
      <c r="C31" s="33" t="s">
        <v>1625</v>
      </c>
      <c r="D31" s="33" t="s">
        <v>1105</v>
      </c>
      <c r="E31" s="33" t="s">
        <v>393</v>
      </c>
      <c r="F31" s="65" t="str">
        <f>LEFT(C31,1)</f>
        <v>А</v>
      </c>
      <c r="G31" s="65" t="str">
        <f>LEFT(D31,1)</f>
        <v>В</v>
      </c>
      <c r="H31" s="65" t="str">
        <f>LEFT(E31,1)</f>
        <v>В</v>
      </c>
      <c r="I31" s="75">
        <v>764201</v>
      </c>
      <c r="J31" s="76">
        <v>4</v>
      </c>
      <c r="K31" s="33" t="s">
        <v>387</v>
      </c>
      <c r="L31" s="67" t="s">
        <v>25</v>
      </c>
      <c r="M31" s="77">
        <v>3</v>
      </c>
      <c r="N31" s="77">
        <v>8</v>
      </c>
      <c r="O31" s="77">
        <v>4</v>
      </c>
      <c r="P31" s="77">
        <v>1</v>
      </c>
      <c r="Q31" s="77">
        <v>1</v>
      </c>
      <c r="R31" s="69">
        <f>SUM(M31:Q31)</f>
        <v>17</v>
      </c>
      <c r="S31" s="70">
        <v>22</v>
      </c>
      <c r="T31" s="71">
        <f>R31/S31</f>
        <v>0.77272727272727271</v>
      </c>
      <c r="U31" s="64" t="str">
        <f>IF(R31&gt;75%*S31,"Победитель",IF(R31&gt;50%*S31,"Призёр","Участник"))</f>
        <v>Победитель</v>
      </c>
    </row>
    <row r="32" spans="1:21" x14ac:dyDescent="0.35">
      <c r="A32" s="64">
        <v>26</v>
      </c>
      <c r="B32" s="33" t="s">
        <v>8</v>
      </c>
      <c r="C32" s="33" t="s">
        <v>1629</v>
      </c>
      <c r="D32" s="33" t="s">
        <v>29</v>
      </c>
      <c r="E32" s="33" t="s">
        <v>41</v>
      </c>
      <c r="F32" s="65" t="str">
        <f>LEFT(C32,1)</f>
        <v>Л</v>
      </c>
      <c r="G32" s="65" t="str">
        <f>LEFT(D32,1)</f>
        <v>В</v>
      </c>
      <c r="H32" s="65" t="str">
        <f>LEFT(E32,1)</f>
        <v>А</v>
      </c>
      <c r="I32" s="33">
        <v>764201</v>
      </c>
      <c r="J32" s="76">
        <v>4</v>
      </c>
      <c r="K32" s="33" t="s">
        <v>400</v>
      </c>
      <c r="L32" s="67" t="s">
        <v>25</v>
      </c>
      <c r="M32" s="78">
        <v>3</v>
      </c>
      <c r="N32" s="78">
        <v>8</v>
      </c>
      <c r="O32" s="78">
        <v>4</v>
      </c>
      <c r="P32" s="78">
        <v>1</v>
      </c>
      <c r="Q32" s="78">
        <v>1</v>
      </c>
      <c r="R32" s="69">
        <f>SUM(M32:Q32)</f>
        <v>17</v>
      </c>
      <c r="S32" s="70">
        <v>22</v>
      </c>
      <c r="T32" s="71">
        <f>R32/S32</f>
        <v>0.77272727272727271</v>
      </c>
      <c r="U32" s="64" t="str">
        <f>IF(R32&gt;75%*S32,"Победитель",IF(R32&gt;50%*S32,"Призёр","Участник"))</f>
        <v>Победитель</v>
      </c>
    </row>
    <row r="33" spans="1:21" x14ac:dyDescent="0.35">
      <c r="A33" s="64">
        <v>27</v>
      </c>
      <c r="B33" s="24" t="s">
        <v>35</v>
      </c>
      <c r="C33" s="24" t="s">
        <v>1124</v>
      </c>
      <c r="D33" s="24" t="s">
        <v>156</v>
      </c>
      <c r="E33" s="24" t="s">
        <v>169</v>
      </c>
      <c r="F33" s="65" t="str">
        <f>LEFT(C33,1)</f>
        <v>О</v>
      </c>
      <c r="G33" s="65" t="str">
        <f>LEFT(D33,1)</f>
        <v>А</v>
      </c>
      <c r="H33" s="65" t="str">
        <f>LEFT(E33,1)</f>
        <v>С</v>
      </c>
      <c r="I33" s="24">
        <v>763127</v>
      </c>
      <c r="J33" s="66">
        <v>4</v>
      </c>
      <c r="K33" s="24" t="s">
        <v>358</v>
      </c>
      <c r="L33" s="67" t="s">
        <v>25</v>
      </c>
      <c r="M33" s="68">
        <v>2</v>
      </c>
      <c r="N33" s="68">
        <v>7</v>
      </c>
      <c r="O33" s="68">
        <v>4</v>
      </c>
      <c r="P33" s="68">
        <v>2</v>
      </c>
      <c r="Q33" s="68">
        <v>2</v>
      </c>
      <c r="R33" s="69">
        <f>SUM(M33:Q33)</f>
        <v>17</v>
      </c>
      <c r="S33" s="70">
        <v>22</v>
      </c>
      <c r="T33" s="71">
        <f>R33/S33</f>
        <v>0.77272727272727271</v>
      </c>
      <c r="U33" s="64" t="str">
        <f>IF(R33&gt;75%*S33,"Победитель",IF(R33&gt;50%*S33,"Призёр","Участник"))</f>
        <v>Победитель</v>
      </c>
    </row>
    <row r="34" spans="1:21" x14ac:dyDescent="0.35">
      <c r="A34" s="64">
        <v>28</v>
      </c>
      <c r="B34" s="24" t="s">
        <v>35</v>
      </c>
      <c r="C34" s="24" t="s">
        <v>1125</v>
      </c>
      <c r="D34" s="24" t="s">
        <v>324</v>
      </c>
      <c r="E34" s="24" t="s">
        <v>169</v>
      </c>
      <c r="F34" s="65" t="str">
        <f>LEFT(C34,1)</f>
        <v>С</v>
      </c>
      <c r="G34" s="65" t="str">
        <f>LEFT(D34,1)</f>
        <v>Д</v>
      </c>
      <c r="H34" s="65" t="str">
        <f>LEFT(E34,1)</f>
        <v>С</v>
      </c>
      <c r="I34" s="24">
        <v>763127</v>
      </c>
      <c r="J34" s="66">
        <v>4</v>
      </c>
      <c r="K34" s="24" t="s">
        <v>361</v>
      </c>
      <c r="L34" s="67" t="s">
        <v>25</v>
      </c>
      <c r="M34" s="68">
        <v>4</v>
      </c>
      <c r="N34" s="68">
        <v>6</v>
      </c>
      <c r="O34" s="68">
        <v>3</v>
      </c>
      <c r="P34" s="68">
        <v>2</v>
      </c>
      <c r="Q34" s="68">
        <v>2</v>
      </c>
      <c r="R34" s="69">
        <f>SUM(M34:Q34)</f>
        <v>17</v>
      </c>
      <c r="S34" s="70">
        <v>22</v>
      </c>
      <c r="T34" s="71">
        <f>R34/S34</f>
        <v>0.77272727272727271</v>
      </c>
      <c r="U34" s="64" t="str">
        <f>IF(R34&gt;75%*S34,"Победитель",IF(R34&gt;50%*S34,"Призёр","Участник"))</f>
        <v>Победитель</v>
      </c>
    </row>
    <row r="35" spans="1:21" x14ac:dyDescent="0.35">
      <c r="A35" s="64">
        <v>29</v>
      </c>
      <c r="B35" s="24" t="s">
        <v>8</v>
      </c>
      <c r="C35" s="24" t="s">
        <v>1238</v>
      </c>
      <c r="D35" s="24" t="s">
        <v>957</v>
      </c>
      <c r="E35" s="24" t="s">
        <v>283</v>
      </c>
      <c r="F35" s="65" t="str">
        <f>LEFT(C35,1)</f>
        <v>Н</v>
      </c>
      <c r="G35" s="65" t="str">
        <f>LEFT(D35,1)</f>
        <v>С</v>
      </c>
      <c r="H35" s="65" t="str">
        <f>LEFT(E35,1)</f>
        <v>И</v>
      </c>
      <c r="I35" s="24">
        <v>764209</v>
      </c>
      <c r="J35" s="66">
        <v>4</v>
      </c>
      <c r="K35" s="24" t="s">
        <v>361</v>
      </c>
      <c r="L35" s="67" t="s">
        <v>25</v>
      </c>
      <c r="M35" s="68">
        <v>4</v>
      </c>
      <c r="N35" s="68">
        <v>7</v>
      </c>
      <c r="O35" s="68">
        <v>4</v>
      </c>
      <c r="P35" s="68">
        <v>0</v>
      </c>
      <c r="Q35" s="68">
        <v>2</v>
      </c>
      <c r="R35" s="69">
        <f>SUM(M35:Q35)</f>
        <v>17</v>
      </c>
      <c r="S35" s="70">
        <v>22</v>
      </c>
      <c r="T35" s="71">
        <f>R35/S35</f>
        <v>0.77272727272727271</v>
      </c>
      <c r="U35" s="64" t="str">
        <f>IF(R35&gt;75%*S35,"Победитель",IF(R35&gt;50%*S35,"Призёр","Участник"))</f>
        <v>Победитель</v>
      </c>
    </row>
    <row r="36" spans="1:21" x14ac:dyDescent="0.35">
      <c r="A36" s="64">
        <v>30</v>
      </c>
      <c r="B36" s="24" t="s">
        <v>35</v>
      </c>
      <c r="C36" s="24" t="s">
        <v>1338</v>
      </c>
      <c r="D36" s="24" t="s">
        <v>349</v>
      </c>
      <c r="E36" s="24" t="s">
        <v>948</v>
      </c>
      <c r="F36" s="65" t="str">
        <f>LEFT(C36,1)</f>
        <v>С</v>
      </c>
      <c r="G36" s="65" t="str">
        <f>LEFT(D36,1)</f>
        <v>А</v>
      </c>
      <c r="H36" s="65" t="str">
        <f>LEFT(E36,1)</f>
        <v>В</v>
      </c>
      <c r="I36" s="24">
        <v>764206</v>
      </c>
      <c r="J36" s="66">
        <v>4</v>
      </c>
      <c r="K36" s="24" t="s">
        <v>1339</v>
      </c>
      <c r="L36" s="67" t="s">
        <v>25</v>
      </c>
      <c r="M36" s="68">
        <v>4</v>
      </c>
      <c r="N36" s="68">
        <v>3</v>
      </c>
      <c r="O36" s="68">
        <v>4</v>
      </c>
      <c r="P36" s="68">
        <v>3</v>
      </c>
      <c r="Q36" s="68">
        <v>3</v>
      </c>
      <c r="R36" s="69">
        <f>SUM(M36:Q36)</f>
        <v>17</v>
      </c>
      <c r="S36" s="70">
        <v>22</v>
      </c>
      <c r="T36" s="71">
        <f>R36/S36</f>
        <v>0.77272727272727271</v>
      </c>
      <c r="U36" s="64" t="str">
        <f>IF(R36&gt;75%*S36,"Победитель",IF(R36&gt;50%*S36,"Призёр","Участник"))</f>
        <v>Победитель</v>
      </c>
    </row>
    <row r="37" spans="1:21" x14ac:dyDescent="0.35">
      <c r="A37" s="64">
        <v>31</v>
      </c>
      <c r="B37" s="24" t="s">
        <v>8</v>
      </c>
      <c r="C37" s="24" t="s">
        <v>43</v>
      </c>
      <c r="D37" s="24" t="s">
        <v>44</v>
      </c>
      <c r="E37" s="24" t="s">
        <v>45</v>
      </c>
      <c r="F37" s="65" t="str">
        <f>LEFT(C37,1)</f>
        <v>Г</v>
      </c>
      <c r="G37" s="65" t="str">
        <f>LEFT(D37,1)</f>
        <v>И</v>
      </c>
      <c r="H37" s="65" t="str">
        <f>LEFT(E37,1)</f>
        <v>К</v>
      </c>
      <c r="I37" s="72">
        <v>764205</v>
      </c>
      <c r="J37" s="66">
        <v>4</v>
      </c>
      <c r="K37" s="74" t="s">
        <v>46</v>
      </c>
      <c r="L37" s="67" t="s">
        <v>25</v>
      </c>
      <c r="M37" s="73">
        <v>3</v>
      </c>
      <c r="N37" s="73">
        <v>6</v>
      </c>
      <c r="O37" s="73">
        <v>4</v>
      </c>
      <c r="P37" s="73">
        <v>0</v>
      </c>
      <c r="Q37" s="73">
        <v>3</v>
      </c>
      <c r="R37" s="69">
        <f>SUM(M37:Q37)</f>
        <v>16</v>
      </c>
      <c r="S37" s="70">
        <v>22</v>
      </c>
      <c r="T37" s="71">
        <f>R37/S37</f>
        <v>0.72727272727272729</v>
      </c>
      <c r="U37" s="64" t="str">
        <f>IF(R37&gt;75%*S37,"Победитель",IF(R37&gt;50%*S37,"Призёр","Участник"))</f>
        <v>Призёр</v>
      </c>
    </row>
    <row r="38" spans="1:21" x14ac:dyDescent="0.35">
      <c r="A38" s="64">
        <v>32</v>
      </c>
      <c r="B38" s="24" t="s">
        <v>8</v>
      </c>
      <c r="C38" s="24" t="s">
        <v>54</v>
      </c>
      <c r="D38" s="24" t="s">
        <v>47</v>
      </c>
      <c r="E38" s="24" t="s">
        <v>55</v>
      </c>
      <c r="F38" s="65" t="str">
        <f>LEFT(C38,1)</f>
        <v>И</v>
      </c>
      <c r="G38" s="65" t="str">
        <f>LEFT(D38,1)</f>
        <v>А</v>
      </c>
      <c r="H38" s="65" t="str">
        <f>LEFT(E38,1)</f>
        <v>И</v>
      </c>
      <c r="I38" s="24">
        <v>764205</v>
      </c>
      <c r="J38" s="13">
        <v>4</v>
      </c>
      <c r="K38" s="24" t="s">
        <v>56</v>
      </c>
      <c r="L38" s="67" t="s">
        <v>25</v>
      </c>
      <c r="M38" s="68">
        <v>3</v>
      </c>
      <c r="N38" s="68">
        <v>7</v>
      </c>
      <c r="O38" s="68">
        <v>4</v>
      </c>
      <c r="P38" s="68">
        <v>0</v>
      </c>
      <c r="Q38" s="68">
        <v>2</v>
      </c>
      <c r="R38" s="69">
        <f>SUM(M38:Q38)</f>
        <v>16</v>
      </c>
      <c r="S38" s="70">
        <v>22</v>
      </c>
      <c r="T38" s="71">
        <f>R38/S38</f>
        <v>0.72727272727272729</v>
      </c>
      <c r="U38" s="64" t="str">
        <f>IF(R38&gt;75%*S38,"Победитель",IF(R38&gt;50%*S38,"Призёр","Участник"))</f>
        <v>Призёр</v>
      </c>
    </row>
    <row r="39" spans="1:21" x14ac:dyDescent="0.35">
      <c r="A39" s="64">
        <v>33</v>
      </c>
      <c r="B39" s="24" t="s">
        <v>8</v>
      </c>
      <c r="C39" s="24" t="s">
        <v>1561</v>
      </c>
      <c r="D39" s="24" t="s">
        <v>291</v>
      </c>
      <c r="E39" s="24" t="s">
        <v>146</v>
      </c>
      <c r="F39" s="65" t="str">
        <f>LEFT(C39,1)</f>
        <v>П</v>
      </c>
      <c r="G39" s="65" t="str">
        <f>LEFT(D39,1)</f>
        <v>Е</v>
      </c>
      <c r="H39" s="65" t="str">
        <f>LEFT(E39,1)</f>
        <v>В</v>
      </c>
      <c r="I39" s="72">
        <v>763126</v>
      </c>
      <c r="J39" s="66">
        <v>4</v>
      </c>
      <c r="K39" s="72" t="s">
        <v>292</v>
      </c>
      <c r="L39" s="67" t="s">
        <v>25</v>
      </c>
      <c r="M39" s="73">
        <v>3</v>
      </c>
      <c r="N39" s="73">
        <v>6</v>
      </c>
      <c r="O39" s="73">
        <v>4</v>
      </c>
      <c r="P39" s="73">
        <v>2</v>
      </c>
      <c r="Q39" s="73">
        <v>1</v>
      </c>
      <c r="R39" s="69">
        <f>SUM(M39:Q39)</f>
        <v>16</v>
      </c>
      <c r="S39" s="70">
        <v>22</v>
      </c>
      <c r="T39" s="71">
        <f>R39/S39</f>
        <v>0.72727272727272729</v>
      </c>
      <c r="U39" s="64" t="str">
        <f>IF(R39&gt;75%*S39,"Победитель",IF(R39&gt;50%*S39,"Призёр","Участник"))</f>
        <v>Призёр</v>
      </c>
    </row>
    <row r="40" spans="1:21" x14ac:dyDescent="0.35">
      <c r="A40" s="64">
        <v>34</v>
      </c>
      <c r="B40" s="24" t="s">
        <v>8</v>
      </c>
      <c r="C40" s="24" t="s">
        <v>625</v>
      </c>
      <c r="D40" s="24" t="s">
        <v>242</v>
      </c>
      <c r="E40" s="24" t="s">
        <v>30</v>
      </c>
      <c r="F40" s="65" t="str">
        <f>LEFT(C40,1)</f>
        <v>М</v>
      </c>
      <c r="G40" s="65" t="str">
        <f>LEFT(D40,1)</f>
        <v>Е</v>
      </c>
      <c r="H40" s="65" t="str">
        <f>LEFT(E40,1)</f>
        <v>С</v>
      </c>
      <c r="I40" s="24">
        <v>764207</v>
      </c>
      <c r="J40" s="66">
        <v>4</v>
      </c>
      <c r="K40" s="24" t="s">
        <v>390</v>
      </c>
      <c r="L40" s="67" t="s">
        <v>25</v>
      </c>
      <c r="M40" s="68">
        <v>2</v>
      </c>
      <c r="N40" s="68">
        <v>8</v>
      </c>
      <c r="O40" s="68">
        <v>4</v>
      </c>
      <c r="P40" s="68">
        <v>1</v>
      </c>
      <c r="Q40" s="68">
        <v>1</v>
      </c>
      <c r="R40" s="69">
        <f>SUM(M40:Q40)</f>
        <v>16</v>
      </c>
      <c r="S40" s="70">
        <v>22</v>
      </c>
      <c r="T40" s="71">
        <f>R40/S40</f>
        <v>0.72727272727272729</v>
      </c>
      <c r="U40" s="64" t="str">
        <f>IF(R40&gt;75%*S40,"Победитель",IF(R40&gt;50%*S40,"Призёр","Участник"))</f>
        <v>Призёр</v>
      </c>
    </row>
    <row r="41" spans="1:21" x14ac:dyDescent="0.35">
      <c r="A41" s="64">
        <v>35</v>
      </c>
      <c r="B41" s="24" t="s">
        <v>8</v>
      </c>
      <c r="C41" s="24" t="s">
        <v>645</v>
      </c>
      <c r="D41" s="24" t="s">
        <v>40</v>
      </c>
      <c r="E41" s="24" t="s">
        <v>646</v>
      </c>
      <c r="F41" s="65" t="str">
        <f>LEFT(C41,1)</f>
        <v>Б</v>
      </c>
      <c r="G41" s="65" t="str">
        <f>LEFT(D41,1)</f>
        <v>А</v>
      </c>
      <c r="H41" s="65" t="str">
        <f>LEFT(E41,1)</f>
        <v>А</v>
      </c>
      <c r="I41" s="24">
        <v>764207</v>
      </c>
      <c r="J41" s="66">
        <v>4</v>
      </c>
      <c r="K41" s="24" t="s">
        <v>647</v>
      </c>
      <c r="L41" s="67" t="s">
        <v>25</v>
      </c>
      <c r="M41" s="68">
        <v>2</v>
      </c>
      <c r="N41" s="68">
        <v>8</v>
      </c>
      <c r="O41" s="68">
        <v>4</v>
      </c>
      <c r="P41" s="68">
        <v>0</v>
      </c>
      <c r="Q41" s="68">
        <v>2</v>
      </c>
      <c r="R41" s="69">
        <f>SUM(M41:Q41)</f>
        <v>16</v>
      </c>
      <c r="S41" s="70">
        <v>22</v>
      </c>
      <c r="T41" s="71">
        <f>R41/S41</f>
        <v>0.72727272727272729</v>
      </c>
      <c r="U41" s="64" t="str">
        <f>IF(R41&gt;75%*S41,"Победитель",IF(R41&gt;50%*S41,"Призёр","Участник"))</f>
        <v>Призёр</v>
      </c>
    </row>
    <row r="42" spans="1:21" x14ac:dyDescent="0.35">
      <c r="A42" s="64">
        <v>36</v>
      </c>
      <c r="B42" s="24" t="s">
        <v>8</v>
      </c>
      <c r="C42" s="24" t="s">
        <v>925</v>
      </c>
      <c r="D42" s="24" t="s">
        <v>207</v>
      </c>
      <c r="E42" s="24" t="s">
        <v>30</v>
      </c>
      <c r="F42" s="65" t="str">
        <f>LEFT(C42,1)</f>
        <v>Н</v>
      </c>
      <c r="G42" s="65" t="str">
        <f>LEFT(D42,1)</f>
        <v>А</v>
      </c>
      <c r="H42" s="65" t="str">
        <f>LEFT(E42,1)</f>
        <v>С</v>
      </c>
      <c r="I42" s="24">
        <v>764202</v>
      </c>
      <c r="J42" s="66">
        <v>4</v>
      </c>
      <c r="K42" s="24" t="s">
        <v>378</v>
      </c>
      <c r="L42" s="67" t="s">
        <v>25</v>
      </c>
      <c r="M42" s="68">
        <v>2</v>
      </c>
      <c r="N42" s="68">
        <v>8</v>
      </c>
      <c r="O42" s="68">
        <v>4</v>
      </c>
      <c r="P42" s="68">
        <v>0</v>
      </c>
      <c r="Q42" s="68">
        <v>2</v>
      </c>
      <c r="R42" s="69">
        <f>SUM(M42:Q42)</f>
        <v>16</v>
      </c>
      <c r="S42" s="70">
        <v>22</v>
      </c>
      <c r="T42" s="71">
        <f>R42/S42</f>
        <v>0.72727272727272729</v>
      </c>
      <c r="U42" s="64" t="str">
        <f>IF(R42&gt;75%*S42,"Победитель",IF(R42&gt;50%*S42,"Призёр","Участник"))</f>
        <v>Призёр</v>
      </c>
    </row>
    <row r="43" spans="1:21" x14ac:dyDescent="0.35">
      <c r="A43" s="64">
        <v>37</v>
      </c>
      <c r="B43" s="33" t="s">
        <v>8</v>
      </c>
      <c r="C43" s="33" t="s">
        <v>364</v>
      </c>
      <c r="D43" s="33" t="s">
        <v>1138</v>
      </c>
      <c r="E43" s="33" t="s">
        <v>1101</v>
      </c>
      <c r="F43" s="65" t="str">
        <f>LEFT(C43,1)</f>
        <v>А</v>
      </c>
      <c r="G43" s="65" t="str">
        <f>LEFT(D43,1)</f>
        <v>М</v>
      </c>
      <c r="H43" s="65" t="str">
        <f>LEFT(E43,1)</f>
        <v>Н</v>
      </c>
      <c r="I43" s="33">
        <v>764201</v>
      </c>
      <c r="J43" s="14">
        <v>4</v>
      </c>
      <c r="K43" s="33" t="s">
        <v>374</v>
      </c>
      <c r="L43" s="67" t="s">
        <v>25</v>
      </c>
      <c r="M43" s="78">
        <v>3</v>
      </c>
      <c r="N43" s="78">
        <v>5</v>
      </c>
      <c r="O43" s="78">
        <v>4</v>
      </c>
      <c r="P43" s="78">
        <v>2</v>
      </c>
      <c r="Q43" s="78">
        <v>2</v>
      </c>
      <c r="R43" s="69">
        <f>SUM(M43:Q43)</f>
        <v>16</v>
      </c>
      <c r="S43" s="70">
        <v>22</v>
      </c>
      <c r="T43" s="71">
        <f>R43/S43</f>
        <v>0.72727272727272729</v>
      </c>
      <c r="U43" s="64" t="str">
        <f>IF(R43&gt;75%*S43,"Победитель",IF(R43&gt;50%*S43,"Призёр","Участник"))</f>
        <v>Призёр</v>
      </c>
    </row>
    <row r="44" spans="1:21" x14ac:dyDescent="0.35">
      <c r="A44" s="64">
        <v>38</v>
      </c>
      <c r="B44" s="33" t="s">
        <v>35</v>
      </c>
      <c r="C44" s="33" t="s">
        <v>1625</v>
      </c>
      <c r="D44" s="33" t="s">
        <v>99</v>
      </c>
      <c r="E44" s="33" t="s">
        <v>393</v>
      </c>
      <c r="F44" s="65" t="str">
        <f>LEFT(C44,1)</f>
        <v>А</v>
      </c>
      <c r="G44" s="65" t="str">
        <f>LEFT(D44,1)</f>
        <v>А</v>
      </c>
      <c r="H44" s="65" t="str">
        <f>LEFT(E44,1)</f>
        <v>В</v>
      </c>
      <c r="I44" s="75">
        <v>764201</v>
      </c>
      <c r="J44" s="76">
        <v>4</v>
      </c>
      <c r="K44" s="33" t="s">
        <v>384</v>
      </c>
      <c r="L44" s="67" t="s">
        <v>25</v>
      </c>
      <c r="M44" s="77">
        <v>2</v>
      </c>
      <c r="N44" s="77">
        <v>5</v>
      </c>
      <c r="O44" s="77">
        <v>4</v>
      </c>
      <c r="P44" s="77">
        <v>2</v>
      </c>
      <c r="Q44" s="77">
        <v>3</v>
      </c>
      <c r="R44" s="69">
        <f>SUM(M44:Q44)</f>
        <v>16</v>
      </c>
      <c r="S44" s="70">
        <v>22</v>
      </c>
      <c r="T44" s="71">
        <f>R44/S44</f>
        <v>0.72727272727272729</v>
      </c>
      <c r="U44" s="64" t="str">
        <f>IF(R44&gt;75%*S44,"Победитель",IF(R44&gt;50%*S44,"Призёр","Участник"))</f>
        <v>Призёр</v>
      </c>
    </row>
    <row r="45" spans="1:21" x14ac:dyDescent="0.35">
      <c r="A45" s="64">
        <v>39</v>
      </c>
      <c r="B45" s="33" t="s">
        <v>8</v>
      </c>
      <c r="C45" s="33" t="s">
        <v>1597</v>
      </c>
      <c r="D45" s="33" t="s">
        <v>957</v>
      </c>
      <c r="E45" s="33" t="s">
        <v>1099</v>
      </c>
      <c r="F45" s="65" t="str">
        <f>LEFT(C45,1)</f>
        <v>Б</v>
      </c>
      <c r="G45" s="65" t="str">
        <f>LEFT(D45,1)</f>
        <v>С</v>
      </c>
      <c r="H45" s="65" t="str">
        <f>LEFT(E45,1)</f>
        <v>Б</v>
      </c>
      <c r="I45" s="33">
        <v>764201</v>
      </c>
      <c r="J45" s="76">
        <v>4</v>
      </c>
      <c r="K45" s="33" t="s">
        <v>394</v>
      </c>
      <c r="L45" s="67" t="s">
        <v>25</v>
      </c>
      <c r="M45" s="78">
        <v>2</v>
      </c>
      <c r="N45" s="78">
        <v>7</v>
      </c>
      <c r="O45" s="78">
        <v>4</v>
      </c>
      <c r="P45" s="78">
        <v>0</v>
      </c>
      <c r="Q45" s="78">
        <v>3</v>
      </c>
      <c r="R45" s="69">
        <f>SUM(M45:Q45)</f>
        <v>16</v>
      </c>
      <c r="S45" s="70">
        <v>22</v>
      </c>
      <c r="T45" s="71">
        <f>R45/S45</f>
        <v>0.72727272727272729</v>
      </c>
      <c r="U45" s="64" t="str">
        <f>IF(R45&gt;75%*S45,"Победитель",IF(R45&gt;50%*S45,"Призёр","Участник"))</f>
        <v>Призёр</v>
      </c>
    </row>
    <row r="46" spans="1:21" x14ac:dyDescent="0.35">
      <c r="A46" s="64">
        <v>40</v>
      </c>
      <c r="B46" s="24" t="s">
        <v>8</v>
      </c>
      <c r="C46" s="24" t="s">
        <v>1241</v>
      </c>
      <c r="D46" s="24" t="s">
        <v>128</v>
      </c>
      <c r="E46" s="24" t="s">
        <v>320</v>
      </c>
      <c r="F46" s="65" t="str">
        <f>LEFT(C46,1)</f>
        <v>С</v>
      </c>
      <c r="G46" s="65" t="str">
        <f>LEFT(D46,1)</f>
        <v>В</v>
      </c>
      <c r="H46" s="65" t="str">
        <f>LEFT(E46,1)</f>
        <v>А</v>
      </c>
      <c r="I46" s="24">
        <v>764209</v>
      </c>
      <c r="J46" s="66">
        <v>4</v>
      </c>
      <c r="K46" s="24" t="s">
        <v>366</v>
      </c>
      <c r="L46" s="67" t="s">
        <v>25</v>
      </c>
      <c r="M46" s="68">
        <v>3</v>
      </c>
      <c r="N46" s="68">
        <v>8</v>
      </c>
      <c r="O46" s="68">
        <v>1</v>
      </c>
      <c r="P46" s="68">
        <v>1</v>
      </c>
      <c r="Q46" s="68">
        <v>3</v>
      </c>
      <c r="R46" s="69">
        <f>SUM(M46:Q46)</f>
        <v>16</v>
      </c>
      <c r="S46" s="70">
        <v>22</v>
      </c>
      <c r="T46" s="71">
        <f>R46/S46</f>
        <v>0.72727272727272729</v>
      </c>
      <c r="U46" s="64" t="str">
        <f>IF(R46&gt;75%*S46,"Победитель",IF(R46&gt;50%*S46,"Призёр","Участник"))</f>
        <v>Призёр</v>
      </c>
    </row>
    <row r="47" spans="1:21" x14ac:dyDescent="0.35">
      <c r="A47" s="64">
        <v>41</v>
      </c>
      <c r="B47" s="24" t="s">
        <v>1660</v>
      </c>
      <c r="C47" s="24" t="s">
        <v>1661</v>
      </c>
      <c r="D47" s="24" t="s">
        <v>371</v>
      </c>
      <c r="E47" s="24" t="s">
        <v>77</v>
      </c>
      <c r="F47" s="24" t="s">
        <v>1662</v>
      </c>
      <c r="G47" s="24" t="s">
        <v>185</v>
      </c>
      <c r="H47" s="24" t="s">
        <v>176</v>
      </c>
      <c r="I47" s="24">
        <v>764203</v>
      </c>
      <c r="J47" s="66">
        <v>4</v>
      </c>
      <c r="K47" s="24" t="s">
        <v>361</v>
      </c>
      <c r="L47" s="67" t="s">
        <v>25</v>
      </c>
      <c r="M47" s="68">
        <v>2</v>
      </c>
      <c r="N47" s="68">
        <v>8</v>
      </c>
      <c r="O47" s="68">
        <v>4</v>
      </c>
      <c r="P47" s="68">
        <v>1</v>
      </c>
      <c r="Q47" s="68">
        <v>1</v>
      </c>
      <c r="R47" s="69">
        <f>SUM(M47:Q47)</f>
        <v>16</v>
      </c>
      <c r="S47" s="70">
        <v>22</v>
      </c>
      <c r="T47" s="71">
        <f>R47/S47</f>
        <v>0.72727272727272729</v>
      </c>
      <c r="U47" s="79" t="str">
        <f>IF(R47&gt;75%*S47,"Победитель",IF(R47&gt;50%*S47,"Призёр","Участник"))</f>
        <v>Призёр</v>
      </c>
    </row>
    <row r="48" spans="1:21" x14ac:dyDescent="0.35">
      <c r="A48" s="64">
        <v>42</v>
      </c>
      <c r="B48" s="24" t="s">
        <v>35</v>
      </c>
      <c r="C48" s="24" t="s">
        <v>611</v>
      </c>
      <c r="D48" s="24" t="s">
        <v>820</v>
      </c>
      <c r="E48" s="24" t="s">
        <v>1346</v>
      </c>
      <c r="F48" s="65" t="str">
        <f>LEFT(C48,1)</f>
        <v>В</v>
      </c>
      <c r="G48" s="65" t="str">
        <f>LEFT(D48,1)</f>
        <v>Т</v>
      </c>
      <c r="H48" s="65" t="str">
        <f>LEFT(E48,1)</f>
        <v>Ш</v>
      </c>
      <c r="I48" s="24">
        <v>764206</v>
      </c>
      <c r="J48" s="66">
        <v>4</v>
      </c>
      <c r="K48" s="24" t="s">
        <v>1347</v>
      </c>
      <c r="L48" s="67" t="s">
        <v>25</v>
      </c>
      <c r="M48" s="68">
        <v>3</v>
      </c>
      <c r="N48" s="68">
        <v>3</v>
      </c>
      <c r="O48" s="68">
        <v>3</v>
      </c>
      <c r="P48" s="68">
        <v>3</v>
      </c>
      <c r="Q48" s="68">
        <v>3.5</v>
      </c>
      <c r="R48" s="69">
        <f>SUM(M48:Q48)</f>
        <v>15.5</v>
      </c>
      <c r="S48" s="70">
        <v>22</v>
      </c>
      <c r="T48" s="71">
        <f>R48/S48</f>
        <v>0.70454545454545459</v>
      </c>
      <c r="U48" s="64" t="str">
        <f>IF(R48&gt;75%*S48,"Победитель",IF(R48&gt;50%*S48,"Призёр","Участник"))</f>
        <v>Призёр</v>
      </c>
    </row>
    <row r="49" spans="1:21" x14ac:dyDescent="0.35">
      <c r="A49" s="64">
        <v>43</v>
      </c>
      <c r="B49" s="24" t="s">
        <v>8</v>
      </c>
      <c r="C49" s="24" t="s">
        <v>65</v>
      </c>
      <c r="D49" s="24" t="s">
        <v>66</v>
      </c>
      <c r="E49" s="24" t="s">
        <v>67</v>
      </c>
      <c r="F49" s="65" t="str">
        <f>LEFT(C49,1)</f>
        <v>Н</v>
      </c>
      <c r="G49" s="65" t="str">
        <f>LEFT(D49,1)</f>
        <v>О</v>
      </c>
      <c r="H49" s="65" t="str">
        <f>LEFT(E49,1)</f>
        <v>Ю</v>
      </c>
      <c r="I49" s="72">
        <v>764205</v>
      </c>
      <c r="J49" s="66">
        <v>4</v>
      </c>
      <c r="K49" s="24" t="s">
        <v>68</v>
      </c>
      <c r="L49" s="67" t="s">
        <v>25</v>
      </c>
      <c r="M49" s="73">
        <v>2</v>
      </c>
      <c r="N49" s="73">
        <v>7</v>
      </c>
      <c r="O49" s="73">
        <v>4</v>
      </c>
      <c r="P49" s="73">
        <v>0</v>
      </c>
      <c r="Q49" s="73">
        <v>2</v>
      </c>
      <c r="R49" s="69">
        <f>SUM(M49:Q49)</f>
        <v>15</v>
      </c>
      <c r="S49" s="70">
        <v>22</v>
      </c>
      <c r="T49" s="71">
        <f>R49/S49</f>
        <v>0.68181818181818177</v>
      </c>
      <c r="U49" s="64" t="str">
        <f>IF(R49&gt;75%*S49,"Победитель",IF(R49&gt;50%*S49,"Призёр","Участник"))</f>
        <v>Призёр</v>
      </c>
    </row>
    <row r="50" spans="1:21" x14ac:dyDescent="0.35">
      <c r="A50" s="64">
        <v>44</v>
      </c>
      <c r="B50" s="24" t="s">
        <v>8</v>
      </c>
      <c r="C50" s="24" t="s">
        <v>79</v>
      </c>
      <c r="D50" s="24" t="s">
        <v>47</v>
      </c>
      <c r="E50" s="24" t="s">
        <v>30</v>
      </c>
      <c r="F50" s="65" t="str">
        <f>LEFT(C50,1)</f>
        <v>С</v>
      </c>
      <c r="G50" s="65" t="str">
        <f>LEFT(D50,1)</f>
        <v>А</v>
      </c>
      <c r="H50" s="65" t="str">
        <f>LEFT(E50,1)</f>
        <v>С</v>
      </c>
      <c r="I50" s="24">
        <v>764205</v>
      </c>
      <c r="J50" s="66">
        <v>4</v>
      </c>
      <c r="K50" s="24" t="s">
        <v>80</v>
      </c>
      <c r="L50" s="67" t="s">
        <v>25</v>
      </c>
      <c r="M50" s="68">
        <v>4</v>
      </c>
      <c r="N50" s="68">
        <v>6</v>
      </c>
      <c r="O50" s="68">
        <v>4</v>
      </c>
      <c r="P50" s="68">
        <v>0</v>
      </c>
      <c r="Q50" s="68">
        <v>1</v>
      </c>
      <c r="R50" s="69">
        <f>SUM(M50:Q50)</f>
        <v>15</v>
      </c>
      <c r="S50" s="70">
        <v>22</v>
      </c>
      <c r="T50" s="71">
        <f>R50/S50</f>
        <v>0.68181818181818177</v>
      </c>
      <c r="U50" s="64" t="str">
        <f>IF(R50&gt;75%*S50,"Победитель",IF(R50&gt;50%*S50,"Призёр","Участник"))</f>
        <v>Призёр</v>
      </c>
    </row>
    <row r="51" spans="1:21" x14ac:dyDescent="0.35">
      <c r="A51" s="64">
        <v>45</v>
      </c>
      <c r="B51" s="24" t="s">
        <v>8</v>
      </c>
      <c r="C51" s="24" t="s">
        <v>660</v>
      </c>
      <c r="D51" s="24" t="s">
        <v>661</v>
      </c>
      <c r="E51" s="24" t="s">
        <v>146</v>
      </c>
      <c r="F51" s="65" t="str">
        <f>LEFT(C51,1)</f>
        <v>Д</v>
      </c>
      <c r="G51" s="65" t="str">
        <f>LEFT(D51,1)</f>
        <v>Л</v>
      </c>
      <c r="H51" s="65" t="str">
        <f>LEFT(E51,1)</f>
        <v>В</v>
      </c>
      <c r="I51" s="24">
        <v>764207</v>
      </c>
      <c r="J51" s="66">
        <v>4</v>
      </c>
      <c r="K51" s="24" t="s">
        <v>662</v>
      </c>
      <c r="L51" s="67" t="s">
        <v>25</v>
      </c>
      <c r="M51" s="68">
        <v>2</v>
      </c>
      <c r="N51" s="68">
        <v>4</v>
      </c>
      <c r="O51" s="68">
        <v>4</v>
      </c>
      <c r="P51" s="68">
        <v>2</v>
      </c>
      <c r="Q51" s="68">
        <v>3</v>
      </c>
      <c r="R51" s="69">
        <f>SUM(M51:Q51)</f>
        <v>15</v>
      </c>
      <c r="S51" s="70">
        <v>22</v>
      </c>
      <c r="T51" s="71">
        <f>R51/S51</f>
        <v>0.68181818181818177</v>
      </c>
      <c r="U51" s="64" t="str">
        <f>IF(R51&gt;75%*S51,"Победитель",IF(R51&gt;50%*S51,"Призёр","Участник"))</f>
        <v>Призёр</v>
      </c>
    </row>
    <row r="52" spans="1:21" x14ac:dyDescent="0.35">
      <c r="A52" s="64">
        <v>46</v>
      </c>
      <c r="B52" s="24" t="s">
        <v>8</v>
      </c>
      <c r="C52" s="24" t="s">
        <v>663</v>
      </c>
      <c r="D52" s="24" t="s">
        <v>125</v>
      </c>
      <c r="E52" s="24" t="s">
        <v>41</v>
      </c>
      <c r="F52" s="65" t="str">
        <f>LEFT(C52,1)</f>
        <v>Д</v>
      </c>
      <c r="G52" s="65" t="str">
        <f>LEFT(D52,1)</f>
        <v>А</v>
      </c>
      <c r="H52" s="65" t="str">
        <f>LEFT(E52,1)</f>
        <v>А</v>
      </c>
      <c r="I52" s="24">
        <v>764207</v>
      </c>
      <c r="J52" s="66">
        <v>4</v>
      </c>
      <c r="K52" s="24" t="s">
        <v>664</v>
      </c>
      <c r="L52" s="67" t="s">
        <v>25</v>
      </c>
      <c r="M52" s="68">
        <v>2</v>
      </c>
      <c r="N52" s="68">
        <v>8</v>
      </c>
      <c r="O52" s="68">
        <v>2</v>
      </c>
      <c r="P52" s="68">
        <v>1</v>
      </c>
      <c r="Q52" s="68">
        <v>2</v>
      </c>
      <c r="R52" s="69">
        <f>SUM(M52:Q52)</f>
        <v>15</v>
      </c>
      <c r="S52" s="70">
        <v>22</v>
      </c>
      <c r="T52" s="71">
        <f>R52/S52</f>
        <v>0.68181818181818177</v>
      </c>
      <c r="U52" s="64" t="str">
        <f>IF(R52&gt;75%*S52,"Победитель",IF(R52&gt;50%*S52,"Призёр","Участник"))</f>
        <v>Призёр</v>
      </c>
    </row>
    <row r="53" spans="1:21" x14ac:dyDescent="0.35">
      <c r="A53" s="64">
        <v>47</v>
      </c>
      <c r="B53" s="24" t="s">
        <v>8</v>
      </c>
      <c r="C53" s="24" t="s">
        <v>667</v>
      </c>
      <c r="D53" s="24" t="s">
        <v>447</v>
      </c>
      <c r="E53" s="24" t="s">
        <v>288</v>
      </c>
      <c r="F53" s="65" t="str">
        <f>LEFT(C53,1)</f>
        <v>З</v>
      </c>
      <c r="G53" s="65" t="str">
        <f>LEFT(D53,1)</f>
        <v>С</v>
      </c>
      <c r="H53" s="65" t="str">
        <f>LEFT(E53,1)</f>
        <v>А</v>
      </c>
      <c r="I53" s="24">
        <v>764207</v>
      </c>
      <c r="J53" s="66">
        <v>4</v>
      </c>
      <c r="K53" s="24" t="s">
        <v>668</v>
      </c>
      <c r="L53" s="67" t="s">
        <v>25</v>
      </c>
      <c r="M53" s="68">
        <v>2</v>
      </c>
      <c r="N53" s="68">
        <v>7</v>
      </c>
      <c r="O53" s="68">
        <v>4</v>
      </c>
      <c r="P53" s="68">
        <v>0</v>
      </c>
      <c r="Q53" s="68">
        <v>2</v>
      </c>
      <c r="R53" s="69">
        <f>SUM(M53:Q53)</f>
        <v>15</v>
      </c>
      <c r="S53" s="70">
        <v>22</v>
      </c>
      <c r="T53" s="71">
        <f>R53/S53</f>
        <v>0.68181818181818177</v>
      </c>
      <c r="U53" s="64" t="str">
        <f>IF(R53&gt;75%*S53,"Победитель",IF(R53&gt;50%*S53,"Призёр","Участник"))</f>
        <v>Призёр</v>
      </c>
    </row>
    <row r="54" spans="1:21" x14ac:dyDescent="0.35">
      <c r="A54" s="64">
        <v>48</v>
      </c>
      <c r="B54" s="24" t="s">
        <v>35</v>
      </c>
      <c r="C54" s="24" t="s">
        <v>689</v>
      </c>
      <c r="D54" s="24" t="s">
        <v>99</v>
      </c>
      <c r="E54" s="24" t="s">
        <v>169</v>
      </c>
      <c r="F54" s="65" t="str">
        <f>LEFT(C54,1)</f>
        <v>Т</v>
      </c>
      <c r="G54" s="65" t="str">
        <f>LEFT(D54,1)</f>
        <v>А</v>
      </c>
      <c r="H54" s="65" t="str">
        <f>LEFT(E54,1)</f>
        <v>С</v>
      </c>
      <c r="I54" s="24">
        <v>764207</v>
      </c>
      <c r="J54" s="66">
        <v>4</v>
      </c>
      <c r="K54" s="24" t="s">
        <v>690</v>
      </c>
      <c r="L54" s="67" t="s">
        <v>25</v>
      </c>
      <c r="M54" s="68">
        <v>3</v>
      </c>
      <c r="N54" s="68">
        <v>7</v>
      </c>
      <c r="O54" s="68">
        <v>4</v>
      </c>
      <c r="P54" s="68">
        <v>0</v>
      </c>
      <c r="Q54" s="68">
        <v>1</v>
      </c>
      <c r="R54" s="69">
        <f>SUM(M54:Q54)</f>
        <v>15</v>
      </c>
      <c r="S54" s="70">
        <v>22</v>
      </c>
      <c r="T54" s="71">
        <f>R54/S54</f>
        <v>0.68181818181818177</v>
      </c>
      <c r="U54" s="64" t="str">
        <f>IF(R54&gt;75%*S54,"Победитель",IF(R54&gt;50%*S54,"Призёр","Участник"))</f>
        <v>Призёр</v>
      </c>
    </row>
    <row r="55" spans="1:21" x14ac:dyDescent="0.35">
      <c r="A55" s="64">
        <v>49</v>
      </c>
      <c r="B55" s="24" t="s">
        <v>35</v>
      </c>
      <c r="C55" s="24" t="s">
        <v>924</v>
      </c>
      <c r="D55" s="24" t="s">
        <v>132</v>
      </c>
      <c r="E55" s="24" t="s">
        <v>70</v>
      </c>
      <c r="F55" s="65" t="str">
        <f>LEFT(C55,1)</f>
        <v>К</v>
      </c>
      <c r="G55" s="65" t="str">
        <f>LEFT(D55,1)</f>
        <v>Р</v>
      </c>
      <c r="H55" s="65" t="str">
        <f>LEFT(E55,1)</f>
        <v>Д</v>
      </c>
      <c r="I55" s="24">
        <v>764202</v>
      </c>
      <c r="J55" s="66">
        <v>4</v>
      </c>
      <c r="K55" s="24" t="s">
        <v>374</v>
      </c>
      <c r="L55" s="67" t="s">
        <v>25</v>
      </c>
      <c r="M55" s="68">
        <v>1</v>
      </c>
      <c r="N55" s="68">
        <v>8</v>
      </c>
      <c r="O55" s="68">
        <v>4</v>
      </c>
      <c r="P55" s="68">
        <v>0</v>
      </c>
      <c r="Q55" s="68">
        <v>2</v>
      </c>
      <c r="R55" s="69">
        <f>SUM(M55:Q55)</f>
        <v>15</v>
      </c>
      <c r="S55" s="70">
        <v>22</v>
      </c>
      <c r="T55" s="71">
        <f>R55/S55</f>
        <v>0.68181818181818177</v>
      </c>
      <c r="U55" s="64" t="str">
        <f>IF(R55&gt;75%*S55,"Победитель",IF(R55&gt;50%*S55,"Призёр","Участник"))</f>
        <v>Призёр</v>
      </c>
    </row>
    <row r="56" spans="1:21" x14ac:dyDescent="0.35">
      <c r="A56" s="64">
        <v>50</v>
      </c>
      <c r="B56" s="24" t="s">
        <v>8</v>
      </c>
      <c r="C56" s="24" t="s">
        <v>1019</v>
      </c>
      <c r="D56" s="24" t="s">
        <v>422</v>
      </c>
      <c r="E56" s="24" t="s">
        <v>41</v>
      </c>
      <c r="F56" s="65" t="str">
        <f>LEFT(C56,1)</f>
        <v>В</v>
      </c>
      <c r="G56" s="65" t="str">
        <f>LEFT(D56,1)</f>
        <v>М</v>
      </c>
      <c r="H56" s="65" t="str">
        <f>LEFT(E56,1)</f>
        <v>А</v>
      </c>
      <c r="I56" s="72">
        <v>763103</v>
      </c>
      <c r="J56" s="66">
        <v>4</v>
      </c>
      <c r="K56" s="72" t="s">
        <v>358</v>
      </c>
      <c r="L56" s="67" t="s">
        <v>25</v>
      </c>
      <c r="M56" s="73">
        <v>3</v>
      </c>
      <c r="N56" s="73">
        <v>8</v>
      </c>
      <c r="O56" s="73">
        <v>2</v>
      </c>
      <c r="P56" s="73">
        <v>0</v>
      </c>
      <c r="Q56" s="73">
        <v>2</v>
      </c>
      <c r="R56" s="69">
        <f>SUM(M56:Q56)</f>
        <v>15</v>
      </c>
      <c r="S56" s="70">
        <v>22</v>
      </c>
      <c r="T56" s="71">
        <f>R56/S56</f>
        <v>0.68181818181818177</v>
      </c>
      <c r="U56" s="64" t="str">
        <f>IF(R56&gt;75%*S56,"Победитель",IF(R56&gt;50%*S56,"Призёр","Участник"))</f>
        <v>Призёр</v>
      </c>
    </row>
    <row r="57" spans="1:21" x14ac:dyDescent="0.35">
      <c r="A57" s="64">
        <v>51</v>
      </c>
      <c r="B57" s="33" t="s">
        <v>8</v>
      </c>
      <c r="C57" s="33" t="s">
        <v>1023</v>
      </c>
      <c r="D57" s="33" t="s">
        <v>91</v>
      </c>
      <c r="E57" s="33" t="s">
        <v>110</v>
      </c>
      <c r="F57" s="65" t="str">
        <f>LEFT(C57,1)</f>
        <v>Ф</v>
      </c>
      <c r="G57" s="65" t="str">
        <f>LEFT(D57,1)</f>
        <v>М</v>
      </c>
      <c r="H57" s="65" t="str">
        <f>LEFT(E57,1)</f>
        <v>А</v>
      </c>
      <c r="I57" s="33">
        <v>764201</v>
      </c>
      <c r="J57" s="76">
        <v>4</v>
      </c>
      <c r="K57" s="33" t="s">
        <v>409</v>
      </c>
      <c r="L57" s="67" t="s">
        <v>25</v>
      </c>
      <c r="M57" s="78">
        <v>3</v>
      </c>
      <c r="N57" s="78">
        <v>6</v>
      </c>
      <c r="O57" s="78">
        <v>4</v>
      </c>
      <c r="P57" s="78">
        <v>1</v>
      </c>
      <c r="Q57" s="78">
        <v>1</v>
      </c>
      <c r="R57" s="69">
        <f>SUM(M57:Q57)</f>
        <v>15</v>
      </c>
      <c r="S57" s="70">
        <v>22</v>
      </c>
      <c r="T57" s="71">
        <f>R57/S57</f>
        <v>0.68181818181818177</v>
      </c>
      <c r="U57" s="64" t="str">
        <f>IF(R57&gt;75%*S57,"Победитель",IF(R57&gt;50%*S57,"Призёр","Участник"))</f>
        <v>Призёр</v>
      </c>
    </row>
    <row r="58" spans="1:21" x14ac:dyDescent="0.35">
      <c r="A58" s="64">
        <v>52</v>
      </c>
      <c r="B58" s="24" t="s">
        <v>35</v>
      </c>
      <c r="C58" s="24" t="s">
        <v>36</v>
      </c>
      <c r="D58" s="24" t="s">
        <v>37</v>
      </c>
      <c r="E58" s="24" t="s">
        <v>38</v>
      </c>
      <c r="F58" s="65" t="str">
        <f>LEFT(C58,1)</f>
        <v>Б</v>
      </c>
      <c r="G58" s="65" t="str">
        <f>LEFT(D58,1)</f>
        <v>Г</v>
      </c>
      <c r="H58" s="65" t="str">
        <f>LEFT(E58,1)</f>
        <v>С</v>
      </c>
      <c r="I58" s="72">
        <v>764205</v>
      </c>
      <c r="J58" s="66">
        <v>4</v>
      </c>
      <c r="K58" s="74" t="s">
        <v>39</v>
      </c>
      <c r="L58" s="67" t="s">
        <v>25</v>
      </c>
      <c r="M58" s="73">
        <v>3</v>
      </c>
      <c r="N58" s="73">
        <v>6</v>
      </c>
      <c r="O58" s="73">
        <v>3</v>
      </c>
      <c r="P58" s="73">
        <v>0</v>
      </c>
      <c r="Q58" s="73">
        <v>2</v>
      </c>
      <c r="R58" s="69">
        <f>SUM(M58:Q58)</f>
        <v>14</v>
      </c>
      <c r="S58" s="70">
        <v>22</v>
      </c>
      <c r="T58" s="71">
        <f>R58/S58</f>
        <v>0.63636363636363635</v>
      </c>
      <c r="U58" s="64" t="str">
        <f>IF(R58&gt;75%*S58,"Победитель",IF(R58&gt;50%*S58,"Призёр","Участник"))</f>
        <v>Призёр</v>
      </c>
    </row>
    <row r="59" spans="1:21" x14ac:dyDescent="0.35">
      <c r="A59" s="64">
        <v>53</v>
      </c>
      <c r="B59" s="24" t="s">
        <v>8</v>
      </c>
      <c r="C59" s="24" t="s">
        <v>1559</v>
      </c>
      <c r="D59" s="24" t="s">
        <v>47</v>
      </c>
      <c r="E59" s="24" t="s">
        <v>48</v>
      </c>
      <c r="F59" s="65" t="str">
        <f>LEFT(C59,1)</f>
        <v>Д</v>
      </c>
      <c r="G59" s="65" t="str">
        <f>LEFT(D59,1)</f>
        <v>А</v>
      </c>
      <c r="H59" s="65" t="str">
        <f>LEFT(E59,1)</f>
        <v>И</v>
      </c>
      <c r="I59" s="72">
        <v>764205</v>
      </c>
      <c r="J59" s="66">
        <v>4</v>
      </c>
      <c r="K59" s="74" t="s">
        <v>49</v>
      </c>
      <c r="L59" s="67" t="s">
        <v>25</v>
      </c>
      <c r="M59" s="73">
        <v>3</v>
      </c>
      <c r="N59" s="73">
        <v>5</v>
      </c>
      <c r="O59" s="73">
        <v>3</v>
      </c>
      <c r="P59" s="73">
        <v>2</v>
      </c>
      <c r="Q59" s="73">
        <v>1</v>
      </c>
      <c r="R59" s="69">
        <f>SUM(M59:Q59)</f>
        <v>14</v>
      </c>
      <c r="S59" s="70">
        <v>22</v>
      </c>
      <c r="T59" s="71">
        <f>R59/S59</f>
        <v>0.63636363636363635</v>
      </c>
      <c r="U59" s="64" t="str">
        <f>IF(R59&gt;75%*S59,"Победитель",IF(R59&gt;50%*S59,"Призёр","Участник"))</f>
        <v>Призёр</v>
      </c>
    </row>
    <row r="60" spans="1:21" x14ac:dyDescent="0.35">
      <c r="A60" s="64">
        <v>54</v>
      </c>
      <c r="B60" s="24" t="s">
        <v>35</v>
      </c>
      <c r="C60" s="24" t="s">
        <v>57</v>
      </c>
      <c r="D60" s="24" t="s">
        <v>58</v>
      </c>
      <c r="E60" s="24" t="s">
        <v>59</v>
      </c>
      <c r="F60" s="65" t="str">
        <f>LEFT(C60,1)</f>
        <v>И</v>
      </c>
      <c r="G60" s="65" t="str">
        <f>LEFT(D60,1)</f>
        <v>Р</v>
      </c>
      <c r="H60" s="65" t="str">
        <f>LEFT(E60,1)</f>
        <v>М</v>
      </c>
      <c r="I60" s="72">
        <v>764205</v>
      </c>
      <c r="J60" s="66">
        <v>4</v>
      </c>
      <c r="K60" s="24" t="s">
        <v>60</v>
      </c>
      <c r="L60" s="67" t="s">
        <v>25</v>
      </c>
      <c r="M60" s="73">
        <v>1</v>
      </c>
      <c r="N60" s="73">
        <v>7</v>
      </c>
      <c r="O60" s="73">
        <v>4</v>
      </c>
      <c r="P60" s="73">
        <v>2</v>
      </c>
      <c r="Q60" s="73">
        <v>0</v>
      </c>
      <c r="R60" s="69">
        <f>SUM(M60:Q60)</f>
        <v>14</v>
      </c>
      <c r="S60" s="70">
        <v>22</v>
      </c>
      <c r="T60" s="71">
        <f>R60/S60</f>
        <v>0.63636363636363635</v>
      </c>
      <c r="U60" s="64" t="str">
        <f>IF(R60&gt;75%*S60,"Победитель",IF(R60&gt;50%*S60,"Призёр","Участник"))</f>
        <v>Призёр</v>
      </c>
    </row>
    <row r="61" spans="1:21" x14ac:dyDescent="0.35">
      <c r="A61" s="64">
        <v>55</v>
      </c>
      <c r="B61" s="24" t="s">
        <v>35</v>
      </c>
      <c r="C61" s="24" t="s">
        <v>72</v>
      </c>
      <c r="D61" s="24" t="s">
        <v>62</v>
      </c>
      <c r="E61" s="24" t="s">
        <v>73</v>
      </c>
      <c r="F61" s="65" t="str">
        <f>LEFT(C61,1)</f>
        <v>С</v>
      </c>
      <c r="G61" s="65" t="str">
        <f>LEFT(D61,1)</f>
        <v>Т</v>
      </c>
      <c r="H61" s="65" t="str">
        <f>LEFT(E61,1)</f>
        <v>А</v>
      </c>
      <c r="I61" s="72">
        <v>764205</v>
      </c>
      <c r="J61" s="66">
        <v>4</v>
      </c>
      <c r="K61" s="24" t="s">
        <v>74</v>
      </c>
      <c r="L61" s="67" t="s">
        <v>25</v>
      </c>
      <c r="M61" s="73">
        <v>3</v>
      </c>
      <c r="N61" s="73">
        <v>4</v>
      </c>
      <c r="O61" s="73">
        <v>4</v>
      </c>
      <c r="P61" s="73">
        <v>0</v>
      </c>
      <c r="Q61" s="73">
        <v>3</v>
      </c>
      <c r="R61" s="69">
        <f>SUM(M61:Q61)</f>
        <v>14</v>
      </c>
      <c r="S61" s="70">
        <v>22</v>
      </c>
      <c r="T61" s="71">
        <f>R61/S61</f>
        <v>0.63636363636363635</v>
      </c>
      <c r="U61" s="64" t="str">
        <f>IF(R61&gt;75%*S61,"Победитель",IF(R61&gt;50%*S61,"Призёр","Участник"))</f>
        <v>Призёр</v>
      </c>
    </row>
    <row r="62" spans="1:21" x14ac:dyDescent="0.35">
      <c r="A62" s="64">
        <v>56</v>
      </c>
      <c r="B62" s="24" t="s">
        <v>8</v>
      </c>
      <c r="C62" s="24" t="s">
        <v>104</v>
      </c>
      <c r="D62" s="24" t="s">
        <v>51</v>
      </c>
      <c r="E62" s="24" t="s">
        <v>105</v>
      </c>
      <c r="F62" s="65" t="str">
        <f>LEFT(C62,1)</f>
        <v>Я</v>
      </c>
      <c r="G62" s="65" t="str">
        <f>LEFT(D62,1)</f>
        <v>Д</v>
      </c>
      <c r="H62" s="65" t="str">
        <f>LEFT(E62,1)</f>
        <v>О</v>
      </c>
      <c r="I62" s="24">
        <v>764205</v>
      </c>
      <c r="J62" s="66">
        <v>4</v>
      </c>
      <c r="K62" s="24" t="s">
        <v>106</v>
      </c>
      <c r="L62" s="67" t="s">
        <v>25</v>
      </c>
      <c r="M62" s="68">
        <v>2</v>
      </c>
      <c r="N62" s="68">
        <v>7</v>
      </c>
      <c r="O62" s="68">
        <v>4</v>
      </c>
      <c r="P62" s="68">
        <v>0</v>
      </c>
      <c r="Q62" s="68">
        <v>1</v>
      </c>
      <c r="R62" s="69">
        <f>SUM(M62:Q62)</f>
        <v>14</v>
      </c>
      <c r="S62" s="70">
        <v>22</v>
      </c>
      <c r="T62" s="71">
        <f>R62/S62</f>
        <v>0.63636363636363635</v>
      </c>
      <c r="U62" s="64" t="str">
        <f>IF(R62&gt;75%*S62,"Победитель",IF(R62&gt;50%*S62,"Призёр","Участник"))</f>
        <v>Призёр</v>
      </c>
    </row>
    <row r="63" spans="1:21" x14ac:dyDescent="0.35">
      <c r="A63" s="64">
        <v>57</v>
      </c>
      <c r="B63" s="24" t="s">
        <v>35</v>
      </c>
      <c r="C63" s="24" t="s">
        <v>1564</v>
      </c>
      <c r="D63" s="24" t="s">
        <v>82</v>
      </c>
      <c r="E63" s="24" t="s">
        <v>59</v>
      </c>
      <c r="F63" s="65" t="str">
        <f>LEFT(C63,1)</f>
        <v>Д</v>
      </c>
      <c r="G63" s="65" t="str">
        <f>LEFT(D63,1)</f>
        <v>Н</v>
      </c>
      <c r="H63" s="65" t="str">
        <f>LEFT(E63,1)</f>
        <v>М</v>
      </c>
      <c r="I63" s="24">
        <v>764204</v>
      </c>
      <c r="J63" s="66">
        <v>4</v>
      </c>
      <c r="K63" s="24" t="s">
        <v>359</v>
      </c>
      <c r="L63" s="67" t="s">
        <v>25</v>
      </c>
      <c r="M63" s="68">
        <v>2</v>
      </c>
      <c r="N63" s="68">
        <v>6</v>
      </c>
      <c r="O63" s="68">
        <v>4</v>
      </c>
      <c r="P63" s="68">
        <v>1</v>
      </c>
      <c r="Q63" s="68">
        <v>1</v>
      </c>
      <c r="R63" s="69">
        <f>SUM(M63:Q63)</f>
        <v>14</v>
      </c>
      <c r="S63" s="70">
        <v>22</v>
      </c>
      <c r="T63" s="71">
        <f>R63/S63</f>
        <v>0.63636363636363635</v>
      </c>
      <c r="U63" s="64" t="str">
        <f>IF(R63&gt;75%*S63,"Победитель",IF(R63&gt;50%*S63,"Призёр","Участник"))</f>
        <v>Призёр</v>
      </c>
    </row>
    <row r="64" spans="1:21" x14ac:dyDescent="0.35">
      <c r="A64" s="64">
        <v>58</v>
      </c>
      <c r="B64" s="24" t="s">
        <v>35</v>
      </c>
      <c r="C64" s="24" t="s">
        <v>1565</v>
      </c>
      <c r="D64" s="24" t="s">
        <v>327</v>
      </c>
      <c r="E64" s="24" t="s">
        <v>391</v>
      </c>
      <c r="F64" s="65" t="str">
        <f>LEFT(C64,1)</f>
        <v>А</v>
      </c>
      <c r="G64" s="65" t="str">
        <f>LEFT(D64,1)</f>
        <v>А</v>
      </c>
      <c r="H64" s="65" t="str">
        <f>LEFT(E64,1)</f>
        <v>Ю</v>
      </c>
      <c r="I64" s="24">
        <v>764204</v>
      </c>
      <c r="J64" s="66">
        <v>4</v>
      </c>
      <c r="K64" s="24" t="s">
        <v>392</v>
      </c>
      <c r="L64" s="67" t="s">
        <v>25</v>
      </c>
      <c r="M64" s="68">
        <v>2</v>
      </c>
      <c r="N64" s="68">
        <v>7</v>
      </c>
      <c r="O64" s="68">
        <v>4</v>
      </c>
      <c r="P64" s="68">
        <v>0</v>
      </c>
      <c r="Q64" s="68">
        <v>1</v>
      </c>
      <c r="R64" s="69">
        <f>SUM(M64:Q64)</f>
        <v>14</v>
      </c>
      <c r="S64" s="70">
        <v>22</v>
      </c>
      <c r="T64" s="71">
        <f>R64/S64</f>
        <v>0.63636363636363635</v>
      </c>
      <c r="U64" s="64" t="str">
        <f>IF(R64&gt;75%*S64,"Победитель",IF(R64&gt;50%*S64,"Призёр","Участник"))</f>
        <v>Призёр</v>
      </c>
    </row>
    <row r="65" spans="1:21" x14ac:dyDescent="0.35">
      <c r="A65" s="64">
        <v>59</v>
      </c>
      <c r="B65" s="24" t="s">
        <v>35</v>
      </c>
      <c r="C65" s="24" t="s">
        <v>618</v>
      </c>
      <c r="D65" s="24" t="s">
        <v>619</v>
      </c>
      <c r="E65" s="24" t="s">
        <v>73</v>
      </c>
      <c r="F65" s="65" t="str">
        <f>LEFT(C65,1)</f>
        <v>З</v>
      </c>
      <c r="G65" s="65" t="str">
        <f>LEFT(D65,1)</f>
        <v>В</v>
      </c>
      <c r="H65" s="65" t="str">
        <f>LEFT(E65,1)</f>
        <v>А</v>
      </c>
      <c r="I65" s="24">
        <v>764207</v>
      </c>
      <c r="J65" s="66">
        <v>4</v>
      </c>
      <c r="K65" s="24" t="s">
        <v>374</v>
      </c>
      <c r="L65" s="67" t="s">
        <v>25</v>
      </c>
      <c r="M65" s="68">
        <v>0</v>
      </c>
      <c r="N65" s="68">
        <v>8</v>
      </c>
      <c r="O65" s="68">
        <v>4</v>
      </c>
      <c r="P65" s="68">
        <v>2</v>
      </c>
      <c r="Q65" s="68">
        <v>0</v>
      </c>
      <c r="R65" s="69">
        <f>SUM(M65:Q65)</f>
        <v>14</v>
      </c>
      <c r="S65" s="70">
        <v>22</v>
      </c>
      <c r="T65" s="71">
        <f>R65/S65</f>
        <v>0.63636363636363635</v>
      </c>
      <c r="U65" s="64" t="str">
        <f>IF(R65&gt;75%*S65,"Победитель",IF(R65&gt;50%*S65,"Призёр","Участник"))</f>
        <v>Призёр</v>
      </c>
    </row>
    <row r="66" spans="1:21" x14ac:dyDescent="0.35">
      <c r="A66" s="64">
        <v>60</v>
      </c>
      <c r="B66" s="24" t="s">
        <v>8</v>
      </c>
      <c r="C66" s="24" t="s">
        <v>642</v>
      </c>
      <c r="D66" s="24" t="s">
        <v>643</v>
      </c>
      <c r="E66" s="24" t="s">
        <v>146</v>
      </c>
      <c r="F66" s="65" t="str">
        <f>LEFT(C66,1)</f>
        <v>А</v>
      </c>
      <c r="G66" s="65" t="str">
        <f>LEFT(D66,1)</f>
        <v>Я</v>
      </c>
      <c r="H66" s="65" t="str">
        <f>LEFT(E66,1)</f>
        <v>В</v>
      </c>
      <c r="I66" s="24">
        <v>764207</v>
      </c>
      <c r="J66" s="66">
        <v>4</v>
      </c>
      <c r="K66" s="24" t="s">
        <v>644</v>
      </c>
      <c r="L66" s="67" t="s">
        <v>25</v>
      </c>
      <c r="M66" s="68">
        <v>1</v>
      </c>
      <c r="N66" s="68">
        <v>6</v>
      </c>
      <c r="O66" s="68">
        <v>3</v>
      </c>
      <c r="P66" s="68">
        <v>1</v>
      </c>
      <c r="Q66" s="68">
        <v>3</v>
      </c>
      <c r="R66" s="69">
        <f>SUM(M66:Q66)</f>
        <v>14</v>
      </c>
      <c r="S66" s="70">
        <v>22</v>
      </c>
      <c r="T66" s="71">
        <f>R66/S66</f>
        <v>0.63636363636363635</v>
      </c>
      <c r="U66" s="64" t="str">
        <f>IF(R66&gt;75%*S66,"Победитель",IF(R66&gt;50%*S66,"Призёр","Участник"))</f>
        <v>Призёр</v>
      </c>
    </row>
    <row r="67" spans="1:21" x14ac:dyDescent="0.35">
      <c r="A67" s="64">
        <v>61</v>
      </c>
      <c r="B67" s="24" t="s">
        <v>35</v>
      </c>
      <c r="C67" s="24" t="s">
        <v>920</v>
      </c>
      <c r="D67" s="24" t="s">
        <v>835</v>
      </c>
      <c r="E67" s="24" t="s">
        <v>298</v>
      </c>
      <c r="F67" s="65" t="str">
        <f>LEFT(C67,1)</f>
        <v>Л</v>
      </c>
      <c r="G67" s="65" t="str">
        <f>LEFT(D67,1)</f>
        <v>Я</v>
      </c>
      <c r="H67" s="65" t="str">
        <f>LEFT(E67,1)</f>
        <v>Е</v>
      </c>
      <c r="I67" s="24">
        <v>764202</v>
      </c>
      <c r="J67" s="66">
        <v>4</v>
      </c>
      <c r="K67" s="24" t="s">
        <v>398</v>
      </c>
      <c r="L67" s="67" t="s">
        <v>25</v>
      </c>
      <c r="M67" s="68">
        <v>1</v>
      </c>
      <c r="N67" s="68">
        <v>7</v>
      </c>
      <c r="O67" s="68">
        <v>4</v>
      </c>
      <c r="P67" s="68">
        <v>0</v>
      </c>
      <c r="Q67" s="68">
        <v>2</v>
      </c>
      <c r="R67" s="69">
        <f>SUM(M67:Q67)</f>
        <v>14</v>
      </c>
      <c r="S67" s="70">
        <v>22</v>
      </c>
      <c r="T67" s="71">
        <f>R67/S67</f>
        <v>0.63636363636363635</v>
      </c>
      <c r="U67" s="64" t="str">
        <f>IF(R67&gt;75%*S67,"Победитель",IF(R67&gt;50%*S67,"Призёр","Участник"))</f>
        <v>Призёр</v>
      </c>
    </row>
    <row r="68" spans="1:21" x14ac:dyDescent="0.35">
      <c r="A68" s="64">
        <v>62</v>
      </c>
      <c r="B68" s="24" t="s">
        <v>35</v>
      </c>
      <c r="C68" s="24" t="s">
        <v>927</v>
      </c>
      <c r="D68" s="24" t="s">
        <v>846</v>
      </c>
      <c r="E68" s="24" t="s">
        <v>492</v>
      </c>
      <c r="F68" s="65" t="str">
        <f>LEFT(C68,1)</f>
        <v>Ю</v>
      </c>
      <c r="G68" s="65" t="str">
        <f>LEFT(D68,1)</f>
        <v>Д</v>
      </c>
      <c r="H68" s="65" t="str">
        <f>LEFT(E68,1)</f>
        <v>А</v>
      </c>
      <c r="I68" s="24">
        <v>764202</v>
      </c>
      <c r="J68" s="66">
        <v>4</v>
      </c>
      <c r="K68" s="24" t="s">
        <v>384</v>
      </c>
      <c r="L68" s="67" t="s">
        <v>25</v>
      </c>
      <c r="M68" s="68">
        <v>1</v>
      </c>
      <c r="N68" s="68">
        <v>7</v>
      </c>
      <c r="O68" s="68">
        <v>4</v>
      </c>
      <c r="P68" s="68">
        <v>0</v>
      </c>
      <c r="Q68" s="68">
        <v>2</v>
      </c>
      <c r="R68" s="69">
        <f>SUM(M68:Q68)</f>
        <v>14</v>
      </c>
      <c r="S68" s="70">
        <v>22</v>
      </c>
      <c r="T68" s="71">
        <f>R68/S68</f>
        <v>0.63636363636363635</v>
      </c>
      <c r="U68" s="64" t="str">
        <f>IF(R68&gt;75%*S68,"Победитель",IF(R68&gt;50%*S68,"Призёр","Участник"))</f>
        <v>Призёр</v>
      </c>
    </row>
    <row r="69" spans="1:21" x14ac:dyDescent="0.35">
      <c r="A69" s="64">
        <v>63</v>
      </c>
      <c r="B69" s="24" t="s">
        <v>35</v>
      </c>
      <c r="C69" s="24" t="s">
        <v>1022</v>
      </c>
      <c r="D69" s="24" t="s">
        <v>76</v>
      </c>
      <c r="E69" s="24" t="s">
        <v>73</v>
      </c>
      <c r="F69" s="65" t="str">
        <f>LEFT(C69,1)</f>
        <v>Г</v>
      </c>
      <c r="G69" s="65" t="str">
        <f>LEFT(D69,1)</f>
        <v>Д</v>
      </c>
      <c r="H69" s="65" t="str">
        <f>LEFT(E69,1)</f>
        <v>А</v>
      </c>
      <c r="I69" s="72">
        <v>763103</v>
      </c>
      <c r="J69" s="66">
        <v>4</v>
      </c>
      <c r="K69" s="74" t="s">
        <v>363</v>
      </c>
      <c r="L69" s="67" t="s">
        <v>25</v>
      </c>
      <c r="M69" s="73">
        <v>0</v>
      </c>
      <c r="N69" s="73">
        <v>8</v>
      </c>
      <c r="O69" s="73">
        <v>4</v>
      </c>
      <c r="P69" s="73">
        <v>0</v>
      </c>
      <c r="Q69" s="73">
        <v>2</v>
      </c>
      <c r="R69" s="69">
        <f>SUM(M69:Q69)</f>
        <v>14</v>
      </c>
      <c r="S69" s="70">
        <v>22</v>
      </c>
      <c r="T69" s="71">
        <f>R69/S69</f>
        <v>0.63636363636363635</v>
      </c>
      <c r="U69" s="64" t="str">
        <f>IF(R69&gt;75%*S69,"Победитель",IF(R69&gt;50%*S69,"Призёр","Участник"))</f>
        <v>Призёр</v>
      </c>
    </row>
    <row r="70" spans="1:21" x14ac:dyDescent="0.35">
      <c r="A70" s="64">
        <v>64</v>
      </c>
      <c r="B70" s="24" t="s">
        <v>8</v>
      </c>
      <c r="C70" s="24" t="s">
        <v>765</v>
      </c>
      <c r="D70" s="24" t="s">
        <v>306</v>
      </c>
      <c r="E70" s="24" t="s">
        <v>45</v>
      </c>
      <c r="F70" s="65" t="str">
        <f>LEFT(C70,1)</f>
        <v>Б</v>
      </c>
      <c r="G70" s="65" t="str">
        <f>LEFT(D70,1)</f>
        <v>А</v>
      </c>
      <c r="H70" s="65" t="str">
        <f>LEFT(E70,1)</f>
        <v>К</v>
      </c>
      <c r="I70" s="72">
        <v>763103</v>
      </c>
      <c r="J70" s="66">
        <v>4</v>
      </c>
      <c r="K70" s="24" t="s">
        <v>382</v>
      </c>
      <c r="L70" s="67" t="s">
        <v>25</v>
      </c>
      <c r="M70" s="73">
        <v>3</v>
      </c>
      <c r="N70" s="73">
        <v>8</v>
      </c>
      <c r="O70" s="73">
        <v>0</v>
      </c>
      <c r="P70" s="73">
        <v>0</v>
      </c>
      <c r="Q70" s="73">
        <v>3</v>
      </c>
      <c r="R70" s="69">
        <f>SUM(M70:Q70)</f>
        <v>14</v>
      </c>
      <c r="S70" s="70">
        <v>22</v>
      </c>
      <c r="T70" s="71">
        <f>R70/S70</f>
        <v>0.63636363636363635</v>
      </c>
      <c r="U70" s="64" t="str">
        <f>IF(R70&gt;75%*S70,"Победитель",IF(R70&gt;50%*S70,"Призёр","Участник"))</f>
        <v>Призёр</v>
      </c>
    </row>
    <row r="71" spans="1:21" x14ac:dyDescent="0.35">
      <c r="A71" s="64">
        <v>65</v>
      </c>
      <c r="B71" s="33" t="s">
        <v>8</v>
      </c>
      <c r="C71" s="33" t="s">
        <v>1100</v>
      </c>
      <c r="D71" s="33" t="s">
        <v>29</v>
      </c>
      <c r="E71" s="33" t="s">
        <v>110</v>
      </c>
      <c r="F71" s="65" t="str">
        <f>LEFT(C71,1)</f>
        <v>Г</v>
      </c>
      <c r="G71" s="65" t="str">
        <f>LEFT(D71,1)</f>
        <v>В</v>
      </c>
      <c r="H71" s="65" t="str">
        <f>LEFT(E71,1)</f>
        <v>А</v>
      </c>
      <c r="I71" s="75">
        <v>764201</v>
      </c>
      <c r="J71" s="76">
        <v>4</v>
      </c>
      <c r="K71" s="75" t="s">
        <v>359</v>
      </c>
      <c r="L71" s="67" t="s">
        <v>25</v>
      </c>
      <c r="M71" s="77">
        <v>3</v>
      </c>
      <c r="N71" s="77">
        <v>7</v>
      </c>
      <c r="O71" s="77">
        <v>3</v>
      </c>
      <c r="P71" s="77">
        <v>0</v>
      </c>
      <c r="Q71" s="77">
        <v>1</v>
      </c>
      <c r="R71" s="69">
        <f>SUM(M71:Q71)</f>
        <v>14</v>
      </c>
      <c r="S71" s="70">
        <v>22</v>
      </c>
      <c r="T71" s="71">
        <f>R71/S71</f>
        <v>0.63636363636363635</v>
      </c>
      <c r="U71" s="64" t="str">
        <f>IF(R71&gt;75%*S71,"Победитель",IF(R71&gt;50%*S71,"Призёр","Участник"))</f>
        <v>Призёр</v>
      </c>
    </row>
    <row r="72" spans="1:21" x14ac:dyDescent="0.35">
      <c r="A72" s="64">
        <v>66</v>
      </c>
      <c r="B72" s="24" t="s">
        <v>8</v>
      </c>
      <c r="C72" s="24" t="s">
        <v>1236</v>
      </c>
      <c r="D72" s="24" t="s">
        <v>301</v>
      </c>
      <c r="E72" s="24" t="s">
        <v>30</v>
      </c>
      <c r="F72" s="65" t="str">
        <f>LEFT(C72,1)</f>
        <v>В</v>
      </c>
      <c r="G72" s="65" t="str">
        <f>LEFT(D72,1)</f>
        <v>В</v>
      </c>
      <c r="H72" s="65" t="str">
        <f>LEFT(E72,1)</f>
        <v>С</v>
      </c>
      <c r="I72" s="24">
        <v>764209</v>
      </c>
      <c r="J72" s="66">
        <v>4</v>
      </c>
      <c r="K72" s="24" t="s">
        <v>358</v>
      </c>
      <c r="L72" s="67" t="s">
        <v>25</v>
      </c>
      <c r="M72" s="68">
        <v>2</v>
      </c>
      <c r="N72" s="68">
        <v>6</v>
      </c>
      <c r="O72" s="68">
        <v>4</v>
      </c>
      <c r="P72" s="68">
        <v>1</v>
      </c>
      <c r="Q72" s="68">
        <v>1</v>
      </c>
      <c r="R72" s="69">
        <f>SUM(M72:Q72)</f>
        <v>14</v>
      </c>
      <c r="S72" s="70">
        <v>22</v>
      </c>
      <c r="T72" s="71">
        <f>R72/S72</f>
        <v>0.63636363636363635</v>
      </c>
      <c r="U72" s="64" t="str">
        <f>IF(R72&gt;75%*S72,"Победитель",IF(R72&gt;50%*S72,"Призёр","Участник"))</f>
        <v>Призёр</v>
      </c>
    </row>
    <row r="73" spans="1:21" x14ac:dyDescent="0.35">
      <c r="A73" s="64">
        <v>67</v>
      </c>
      <c r="B73" s="24" t="s">
        <v>8</v>
      </c>
      <c r="C73" s="24" t="s">
        <v>1243</v>
      </c>
      <c r="D73" s="24" t="s">
        <v>431</v>
      </c>
      <c r="E73" s="24" t="s">
        <v>48</v>
      </c>
      <c r="F73" s="65" t="str">
        <f>LEFT(C73,1)</f>
        <v>С</v>
      </c>
      <c r="G73" s="65" t="str">
        <f>LEFT(D73,1)</f>
        <v>У</v>
      </c>
      <c r="H73" s="65" t="str">
        <f>LEFT(E73,1)</f>
        <v>И</v>
      </c>
      <c r="I73" s="24">
        <v>764209</v>
      </c>
      <c r="J73" s="66">
        <v>4</v>
      </c>
      <c r="K73" s="24" t="s">
        <v>374</v>
      </c>
      <c r="L73" s="67" t="s">
        <v>25</v>
      </c>
      <c r="M73" s="68">
        <v>2</v>
      </c>
      <c r="N73" s="68">
        <v>7</v>
      </c>
      <c r="O73" s="68">
        <v>1</v>
      </c>
      <c r="P73" s="68">
        <v>2</v>
      </c>
      <c r="Q73" s="68">
        <v>2</v>
      </c>
      <c r="R73" s="69">
        <f>SUM(M73:Q73)</f>
        <v>14</v>
      </c>
      <c r="S73" s="70">
        <v>22</v>
      </c>
      <c r="T73" s="71">
        <f>R73/S73</f>
        <v>0.63636363636363635</v>
      </c>
      <c r="U73" s="64" t="str">
        <f>IF(R73&gt;75%*S73,"Победитель",IF(R73&gt;50%*S73,"Призёр","Участник"))</f>
        <v>Призёр</v>
      </c>
    </row>
    <row r="74" spans="1:21" x14ac:dyDescent="0.35">
      <c r="A74" s="64">
        <v>68</v>
      </c>
      <c r="B74" s="24" t="s">
        <v>1660</v>
      </c>
      <c r="C74" s="24" t="s">
        <v>1663</v>
      </c>
      <c r="D74" s="24" t="s">
        <v>1664</v>
      </c>
      <c r="E74" s="24" t="s">
        <v>908</v>
      </c>
      <c r="F74" s="24" t="s">
        <v>189</v>
      </c>
      <c r="G74" s="24" t="s">
        <v>187</v>
      </c>
      <c r="H74" s="24" t="s">
        <v>176</v>
      </c>
      <c r="I74" s="24">
        <v>764203</v>
      </c>
      <c r="J74" s="66">
        <v>4</v>
      </c>
      <c r="K74" s="24" t="s">
        <v>359</v>
      </c>
      <c r="L74" s="67" t="s">
        <v>25</v>
      </c>
      <c r="M74" s="68">
        <v>1</v>
      </c>
      <c r="N74" s="68">
        <v>8</v>
      </c>
      <c r="O74" s="68">
        <v>4</v>
      </c>
      <c r="P74" s="68">
        <v>0</v>
      </c>
      <c r="Q74" s="68">
        <v>1</v>
      </c>
      <c r="R74" s="69">
        <f>SUM(M74:Q74)</f>
        <v>14</v>
      </c>
      <c r="S74" s="70">
        <v>22</v>
      </c>
      <c r="T74" s="71">
        <f>R74/S74</f>
        <v>0.63636363636363635</v>
      </c>
      <c r="U74" s="79" t="str">
        <f>IF(R74&gt;75%*S74,"Победитель",IF(R74&gt;50%*S74,"Призёр","Участник"))</f>
        <v>Призёр</v>
      </c>
    </row>
    <row r="75" spans="1:21" x14ac:dyDescent="0.35">
      <c r="A75" s="64">
        <v>69</v>
      </c>
      <c r="B75" s="24" t="s">
        <v>35</v>
      </c>
      <c r="C75" s="24" t="s">
        <v>75</v>
      </c>
      <c r="D75" s="24" t="s">
        <v>76</v>
      </c>
      <c r="E75" s="24" t="s">
        <v>77</v>
      </c>
      <c r="F75" s="65" t="str">
        <f>LEFT(C75,1)</f>
        <v>С</v>
      </c>
      <c r="G75" s="65" t="str">
        <f>LEFT(D75,1)</f>
        <v>Д</v>
      </c>
      <c r="H75" s="65" t="str">
        <f>LEFT(E75,1)</f>
        <v>А</v>
      </c>
      <c r="I75" s="72">
        <v>764205</v>
      </c>
      <c r="J75" s="66">
        <v>4</v>
      </c>
      <c r="K75" s="24" t="s">
        <v>78</v>
      </c>
      <c r="L75" s="67" t="s">
        <v>25</v>
      </c>
      <c r="M75" s="73">
        <v>1</v>
      </c>
      <c r="N75" s="73">
        <v>8</v>
      </c>
      <c r="O75" s="73">
        <v>2</v>
      </c>
      <c r="P75" s="73">
        <v>0</v>
      </c>
      <c r="Q75" s="73">
        <v>2</v>
      </c>
      <c r="R75" s="69">
        <f>SUM(M75:Q75)</f>
        <v>13</v>
      </c>
      <c r="S75" s="70">
        <v>22</v>
      </c>
      <c r="T75" s="71">
        <f>R75/S75</f>
        <v>0.59090909090909094</v>
      </c>
      <c r="U75" s="64" t="str">
        <f>IF(R75&gt;75%*S75,"Победитель",IF(R75&gt;50%*S75,"Призёр","Участник"))</f>
        <v>Призёр</v>
      </c>
    </row>
    <row r="76" spans="1:21" x14ac:dyDescent="0.35">
      <c r="A76" s="64">
        <v>70</v>
      </c>
      <c r="B76" s="24" t="s">
        <v>35</v>
      </c>
      <c r="C76" s="24" t="s">
        <v>115</v>
      </c>
      <c r="D76" s="24" t="s">
        <v>116</v>
      </c>
      <c r="E76" s="24" t="s">
        <v>73</v>
      </c>
      <c r="F76" s="65" t="str">
        <f>LEFT(C76,1)</f>
        <v>Л</v>
      </c>
      <c r="G76" s="65" t="str">
        <f>LEFT(D76,1)</f>
        <v>Н</v>
      </c>
      <c r="H76" s="65" t="str">
        <f>LEFT(E76,1)</f>
        <v>А</v>
      </c>
      <c r="I76" s="24">
        <v>764205</v>
      </c>
      <c r="J76" s="66">
        <v>4</v>
      </c>
      <c r="K76" s="24" t="s">
        <v>117</v>
      </c>
      <c r="L76" s="67" t="s">
        <v>25</v>
      </c>
      <c r="M76" s="68">
        <v>3</v>
      </c>
      <c r="N76" s="68">
        <v>4</v>
      </c>
      <c r="O76" s="68">
        <v>4</v>
      </c>
      <c r="P76" s="68">
        <v>0</v>
      </c>
      <c r="Q76" s="68">
        <v>2</v>
      </c>
      <c r="R76" s="69">
        <f>SUM(M76:Q76)</f>
        <v>13</v>
      </c>
      <c r="S76" s="70">
        <v>22</v>
      </c>
      <c r="T76" s="71">
        <f>R76/S76</f>
        <v>0.59090909090909094</v>
      </c>
      <c r="U76" s="64" t="str">
        <f>IF(R76&gt;75%*S76,"Победитель",IF(R76&gt;50%*S76,"Призёр","Участник"))</f>
        <v>Призёр</v>
      </c>
    </row>
    <row r="77" spans="1:21" x14ac:dyDescent="0.35">
      <c r="A77" s="64">
        <v>71</v>
      </c>
      <c r="B77" s="24" t="s">
        <v>8</v>
      </c>
      <c r="C77" s="24" t="s">
        <v>364</v>
      </c>
      <c r="D77" s="24" t="s">
        <v>47</v>
      </c>
      <c r="E77" s="24" t="s">
        <v>365</v>
      </c>
      <c r="F77" s="65" t="str">
        <f>LEFT(C77,1)</f>
        <v>А</v>
      </c>
      <c r="G77" s="65" t="str">
        <f>LEFT(D77,1)</f>
        <v>А</v>
      </c>
      <c r="H77" s="65" t="str">
        <f>LEFT(E77,1)</f>
        <v>К</v>
      </c>
      <c r="I77" s="24">
        <v>764204</v>
      </c>
      <c r="J77" s="66">
        <v>4</v>
      </c>
      <c r="K77" s="24" t="s">
        <v>366</v>
      </c>
      <c r="L77" s="67" t="s">
        <v>25</v>
      </c>
      <c r="M77" s="68">
        <v>1</v>
      </c>
      <c r="N77" s="68">
        <v>5</v>
      </c>
      <c r="O77" s="68">
        <v>4</v>
      </c>
      <c r="P77" s="68">
        <v>2</v>
      </c>
      <c r="Q77" s="68">
        <v>1</v>
      </c>
      <c r="R77" s="69">
        <f>SUM(M77:Q77)</f>
        <v>13</v>
      </c>
      <c r="S77" s="70">
        <v>22</v>
      </c>
      <c r="T77" s="71">
        <f>R77/S77</f>
        <v>0.59090909090909094</v>
      </c>
      <c r="U77" s="64" t="str">
        <f>IF(R77&gt;75%*S77,"Победитель",IF(R77&gt;50%*S77,"Призёр","Участник"))</f>
        <v>Призёр</v>
      </c>
    </row>
    <row r="78" spans="1:21" x14ac:dyDescent="0.35">
      <c r="A78" s="64">
        <v>72</v>
      </c>
      <c r="B78" s="24" t="s">
        <v>8</v>
      </c>
      <c r="C78" s="24" t="s">
        <v>1568</v>
      </c>
      <c r="D78" s="24" t="s">
        <v>410</v>
      </c>
      <c r="E78" s="24" t="s">
        <v>411</v>
      </c>
      <c r="F78" s="65" t="str">
        <f>LEFT(C78,1)</f>
        <v>Е</v>
      </c>
      <c r="G78" s="65" t="str">
        <f>LEFT(D78,1)</f>
        <v>И</v>
      </c>
      <c r="H78" s="65" t="str">
        <f>LEFT(E78,1)</f>
        <v>Р</v>
      </c>
      <c r="I78" s="24">
        <v>764204</v>
      </c>
      <c r="J78" s="66">
        <v>4</v>
      </c>
      <c r="K78" s="24" t="s">
        <v>412</v>
      </c>
      <c r="L78" s="67" t="s">
        <v>25</v>
      </c>
      <c r="M78" s="68">
        <v>1</v>
      </c>
      <c r="N78" s="68">
        <v>5</v>
      </c>
      <c r="O78" s="68">
        <v>4</v>
      </c>
      <c r="P78" s="68">
        <v>2</v>
      </c>
      <c r="Q78" s="68">
        <v>1</v>
      </c>
      <c r="R78" s="69">
        <f>SUM(M78:Q78)</f>
        <v>13</v>
      </c>
      <c r="S78" s="70">
        <v>22</v>
      </c>
      <c r="T78" s="71">
        <f>R78/S78</f>
        <v>0.59090909090909094</v>
      </c>
      <c r="U78" s="64" t="str">
        <f>IF(R78&gt;75%*S78,"Победитель",IF(R78&gt;50%*S78,"Призёр","Участник"))</f>
        <v>Призёр</v>
      </c>
    </row>
    <row r="79" spans="1:21" x14ac:dyDescent="0.35">
      <c r="A79" s="64">
        <v>73</v>
      </c>
      <c r="B79" s="24" t="s">
        <v>8</v>
      </c>
      <c r="C79" s="24" t="s">
        <v>636</v>
      </c>
      <c r="D79" s="24" t="s">
        <v>637</v>
      </c>
      <c r="E79" s="24" t="s">
        <v>638</v>
      </c>
      <c r="F79" s="65" t="str">
        <f>LEFT(C79,1)</f>
        <v>Т</v>
      </c>
      <c r="G79" s="65" t="str">
        <f>LEFT(D79,1)</f>
        <v>Т</v>
      </c>
      <c r="H79" s="65" t="str">
        <f>LEFT(E79,1)</f>
        <v>Г</v>
      </c>
      <c r="I79" s="24">
        <v>764207</v>
      </c>
      <c r="J79" s="66">
        <v>4</v>
      </c>
      <c r="K79" s="24" t="s">
        <v>406</v>
      </c>
      <c r="L79" s="67" t="s">
        <v>25</v>
      </c>
      <c r="M79" s="68">
        <v>3</v>
      </c>
      <c r="N79" s="68">
        <v>3</v>
      </c>
      <c r="O79" s="68">
        <v>4</v>
      </c>
      <c r="P79" s="68">
        <v>1</v>
      </c>
      <c r="Q79" s="68">
        <v>2</v>
      </c>
      <c r="R79" s="69">
        <f>SUM(M79:Q79)</f>
        <v>13</v>
      </c>
      <c r="S79" s="70">
        <v>22</v>
      </c>
      <c r="T79" s="71">
        <f>R79/S79</f>
        <v>0.59090909090909094</v>
      </c>
      <c r="U79" s="64" t="str">
        <f>IF(R79&gt;75%*S79,"Победитель",IF(R79&gt;50%*S79,"Призёр","Участник"))</f>
        <v>Призёр</v>
      </c>
    </row>
    <row r="80" spans="1:21" x14ac:dyDescent="0.35">
      <c r="A80" s="64">
        <v>74</v>
      </c>
      <c r="B80" s="24" t="s">
        <v>8</v>
      </c>
      <c r="C80" s="24" t="s">
        <v>656</v>
      </c>
      <c r="D80" s="24" t="s">
        <v>102</v>
      </c>
      <c r="E80" s="24" t="s">
        <v>48</v>
      </c>
      <c r="F80" s="65" t="str">
        <f>LEFT(C80,1)</f>
        <v>В</v>
      </c>
      <c r="G80" s="65" t="str">
        <f>LEFT(D80,1)</f>
        <v>Е</v>
      </c>
      <c r="H80" s="65" t="str">
        <f>LEFT(E80,1)</f>
        <v>И</v>
      </c>
      <c r="I80" s="24">
        <v>764207</v>
      </c>
      <c r="J80" s="66">
        <v>4</v>
      </c>
      <c r="K80" s="24" t="s">
        <v>657</v>
      </c>
      <c r="L80" s="67" t="s">
        <v>25</v>
      </c>
      <c r="M80" s="68">
        <v>0</v>
      </c>
      <c r="N80" s="68">
        <v>5</v>
      </c>
      <c r="O80" s="68">
        <v>3</v>
      </c>
      <c r="P80" s="68">
        <v>2</v>
      </c>
      <c r="Q80" s="68">
        <v>3</v>
      </c>
      <c r="R80" s="69">
        <f>SUM(M80:Q80)</f>
        <v>13</v>
      </c>
      <c r="S80" s="70">
        <v>22</v>
      </c>
      <c r="T80" s="71">
        <f>R80/S80</f>
        <v>0.59090909090909094</v>
      </c>
      <c r="U80" s="64" t="str">
        <f>IF(R80&gt;75%*S80,"Победитель",IF(R80&gt;50%*S80,"Призёр","Участник"))</f>
        <v>Призёр</v>
      </c>
    </row>
    <row r="81" spans="1:21" x14ac:dyDescent="0.35">
      <c r="A81" s="64">
        <v>75</v>
      </c>
      <c r="B81" s="24" t="s">
        <v>35</v>
      </c>
      <c r="C81" s="24" t="s">
        <v>658</v>
      </c>
      <c r="D81" s="24" t="s">
        <v>156</v>
      </c>
      <c r="E81" s="24" t="s">
        <v>96</v>
      </c>
      <c r="F81" s="65" t="str">
        <f>LEFT(C81,1)</f>
        <v>В</v>
      </c>
      <c r="G81" s="65" t="str">
        <f>LEFT(D81,1)</f>
        <v>А</v>
      </c>
      <c r="H81" s="65" t="str">
        <f>LEFT(E81,1)</f>
        <v>В</v>
      </c>
      <c r="I81" s="24">
        <v>764207</v>
      </c>
      <c r="J81" s="66">
        <v>4</v>
      </c>
      <c r="K81" s="24" t="s">
        <v>659</v>
      </c>
      <c r="L81" s="67" t="s">
        <v>25</v>
      </c>
      <c r="M81" s="68">
        <v>2</v>
      </c>
      <c r="N81" s="68">
        <v>5</v>
      </c>
      <c r="O81" s="68">
        <v>4</v>
      </c>
      <c r="P81" s="68">
        <v>0</v>
      </c>
      <c r="Q81" s="68">
        <v>2</v>
      </c>
      <c r="R81" s="69">
        <f>SUM(M81:Q81)</f>
        <v>13</v>
      </c>
      <c r="S81" s="70">
        <v>22</v>
      </c>
      <c r="T81" s="71">
        <f>R81/S81</f>
        <v>0.59090909090909094</v>
      </c>
      <c r="U81" s="64" t="str">
        <f>IF(R81&gt;75%*S81,"Победитель",IF(R81&gt;50%*S81,"Призёр","Участник"))</f>
        <v>Призёр</v>
      </c>
    </row>
    <row r="82" spans="1:21" x14ac:dyDescent="0.35">
      <c r="A82" s="64">
        <v>76</v>
      </c>
      <c r="B82" s="24" t="s">
        <v>35</v>
      </c>
      <c r="C82" s="24" t="s">
        <v>679</v>
      </c>
      <c r="D82" s="24" t="s">
        <v>680</v>
      </c>
      <c r="E82" s="24" t="s">
        <v>681</v>
      </c>
      <c r="F82" s="65" t="str">
        <f>LEFT(C82,1)</f>
        <v>П</v>
      </c>
      <c r="G82" s="65" t="str">
        <f>LEFT(D82,1)</f>
        <v>Ф</v>
      </c>
      <c r="H82" s="65" t="str">
        <f>LEFT(E82,1)</f>
        <v>Е</v>
      </c>
      <c r="I82" s="24">
        <v>764207</v>
      </c>
      <c r="J82" s="66">
        <v>4</v>
      </c>
      <c r="K82" s="24" t="s">
        <v>682</v>
      </c>
      <c r="L82" s="67" t="s">
        <v>25</v>
      </c>
      <c r="M82" s="68">
        <v>1</v>
      </c>
      <c r="N82" s="68">
        <v>7</v>
      </c>
      <c r="O82" s="68">
        <v>3</v>
      </c>
      <c r="P82" s="68">
        <v>0</v>
      </c>
      <c r="Q82" s="68">
        <v>2</v>
      </c>
      <c r="R82" s="69">
        <f>SUM(M82:Q82)</f>
        <v>13</v>
      </c>
      <c r="S82" s="70">
        <v>22</v>
      </c>
      <c r="T82" s="71">
        <f>R82/S82</f>
        <v>0.59090909090909094</v>
      </c>
      <c r="U82" s="64" t="str">
        <f>IF(R82&gt;75%*S82,"Победитель",IF(R82&gt;50%*S82,"Призёр","Участник"))</f>
        <v>Призёр</v>
      </c>
    </row>
    <row r="83" spans="1:21" x14ac:dyDescent="0.35">
      <c r="A83" s="64">
        <v>77</v>
      </c>
      <c r="B83" s="24" t="s">
        <v>35</v>
      </c>
      <c r="C83" s="24" t="s">
        <v>998</v>
      </c>
      <c r="D83" s="24" t="s">
        <v>62</v>
      </c>
      <c r="E83" s="24" t="s">
        <v>169</v>
      </c>
      <c r="F83" s="65" t="str">
        <f>LEFT(C83,1)</f>
        <v>Г</v>
      </c>
      <c r="G83" s="65" t="str">
        <f>LEFT(D83,1)</f>
        <v>Т</v>
      </c>
      <c r="H83" s="65" t="str">
        <f>LEFT(E83,1)</f>
        <v>С</v>
      </c>
      <c r="I83" s="24">
        <v>763121</v>
      </c>
      <c r="J83" s="66">
        <v>4</v>
      </c>
      <c r="K83" s="24" t="s">
        <v>358</v>
      </c>
      <c r="L83" s="67" t="s">
        <v>25</v>
      </c>
      <c r="M83" s="68">
        <v>3</v>
      </c>
      <c r="N83" s="68">
        <v>4</v>
      </c>
      <c r="O83" s="68">
        <v>4</v>
      </c>
      <c r="P83" s="68">
        <v>0</v>
      </c>
      <c r="Q83" s="68">
        <v>2</v>
      </c>
      <c r="R83" s="69">
        <f>SUM(M83:Q83)</f>
        <v>13</v>
      </c>
      <c r="S83" s="70">
        <v>22</v>
      </c>
      <c r="T83" s="71">
        <f>R83/S83</f>
        <v>0.59090909090909094</v>
      </c>
      <c r="U83" s="64" t="str">
        <f>IF(R83&gt;75%*S83,"Победитель",IF(R83&gt;50%*S83,"Призёр","Участник"))</f>
        <v>Призёр</v>
      </c>
    </row>
    <row r="84" spans="1:21" x14ac:dyDescent="0.35">
      <c r="A84" s="64">
        <v>78</v>
      </c>
      <c r="B84" s="24" t="s">
        <v>8</v>
      </c>
      <c r="C84" s="24" t="s">
        <v>1003</v>
      </c>
      <c r="D84" s="24" t="s">
        <v>91</v>
      </c>
      <c r="E84" s="24" t="s">
        <v>309</v>
      </c>
      <c r="F84" s="65" t="str">
        <f>LEFT(C84,1)</f>
        <v>Д</v>
      </c>
      <c r="G84" s="65" t="str">
        <f>LEFT(D84,1)</f>
        <v>М</v>
      </c>
      <c r="H84" s="65" t="str">
        <f>LEFT(E84,1)</f>
        <v>В</v>
      </c>
      <c r="I84" s="24">
        <v>763121</v>
      </c>
      <c r="J84" s="66">
        <v>4</v>
      </c>
      <c r="K84" s="24" t="s">
        <v>363</v>
      </c>
      <c r="L84" s="67" t="s">
        <v>25</v>
      </c>
      <c r="M84" s="68">
        <v>3</v>
      </c>
      <c r="N84" s="68">
        <v>0</v>
      </c>
      <c r="O84" s="68">
        <v>4</v>
      </c>
      <c r="P84" s="68">
        <v>2</v>
      </c>
      <c r="Q84" s="68">
        <v>4</v>
      </c>
      <c r="R84" s="69">
        <f>SUM(M84:Q84)</f>
        <v>13</v>
      </c>
      <c r="S84" s="70">
        <v>22</v>
      </c>
      <c r="T84" s="71">
        <f>R84/S84</f>
        <v>0.59090909090909094</v>
      </c>
      <c r="U84" s="64" t="str">
        <f>IF(R84&gt;75%*S84,"Победитель",IF(R84&gt;50%*S84,"Призёр","Участник"))</f>
        <v>Призёр</v>
      </c>
    </row>
    <row r="85" spans="1:21" x14ac:dyDescent="0.35">
      <c r="A85" s="64">
        <v>79</v>
      </c>
      <c r="B85" s="33" t="s">
        <v>8</v>
      </c>
      <c r="C85" s="33" t="s">
        <v>79</v>
      </c>
      <c r="D85" s="33" t="s">
        <v>306</v>
      </c>
      <c r="E85" s="33" t="s">
        <v>41</v>
      </c>
      <c r="F85" s="65" t="str">
        <f>LEFT(C85,1)</f>
        <v>С</v>
      </c>
      <c r="G85" s="65" t="str">
        <f>LEFT(D85,1)</f>
        <v>А</v>
      </c>
      <c r="H85" s="65" t="str">
        <f>LEFT(E85,1)</f>
        <v>А</v>
      </c>
      <c r="I85" s="75">
        <v>764201</v>
      </c>
      <c r="J85" s="76">
        <v>4</v>
      </c>
      <c r="K85" s="80" t="s">
        <v>366</v>
      </c>
      <c r="L85" s="67" t="s">
        <v>25</v>
      </c>
      <c r="M85" s="77">
        <v>1</v>
      </c>
      <c r="N85" s="77">
        <v>8</v>
      </c>
      <c r="O85" s="77">
        <v>4</v>
      </c>
      <c r="P85" s="77">
        <v>0</v>
      </c>
      <c r="Q85" s="77">
        <v>0</v>
      </c>
      <c r="R85" s="69">
        <f>SUM(M85:Q85)</f>
        <v>13</v>
      </c>
      <c r="S85" s="70">
        <v>22</v>
      </c>
      <c r="T85" s="71">
        <f>R85/S85</f>
        <v>0.59090909090909094</v>
      </c>
      <c r="U85" s="64" t="str">
        <f>IF(R85&gt;75%*S85,"Победитель",IF(R85&gt;50%*S85,"Призёр","Участник"))</f>
        <v>Призёр</v>
      </c>
    </row>
    <row r="86" spans="1:21" x14ac:dyDescent="0.35">
      <c r="A86" s="64">
        <v>80</v>
      </c>
      <c r="B86" s="33" t="s">
        <v>8</v>
      </c>
      <c r="C86" s="33" t="s">
        <v>1626</v>
      </c>
      <c r="D86" s="33" t="s">
        <v>29</v>
      </c>
      <c r="E86" s="33" t="s">
        <v>30</v>
      </c>
      <c r="F86" s="65" t="str">
        <f>LEFT(C86,1)</f>
        <v>А</v>
      </c>
      <c r="G86" s="65" t="str">
        <f>LEFT(D86,1)</f>
        <v>В</v>
      </c>
      <c r="H86" s="65" t="str">
        <f>LEFT(E86,1)</f>
        <v>С</v>
      </c>
      <c r="I86" s="75">
        <v>764201</v>
      </c>
      <c r="J86" s="76">
        <v>4</v>
      </c>
      <c r="K86" s="33" t="s">
        <v>390</v>
      </c>
      <c r="L86" s="67" t="s">
        <v>25</v>
      </c>
      <c r="M86" s="77">
        <v>1</v>
      </c>
      <c r="N86" s="77">
        <v>7</v>
      </c>
      <c r="O86" s="77">
        <v>4</v>
      </c>
      <c r="P86" s="77">
        <v>1</v>
      </c>
      <c r="Q86" s="77">
        <v>0</v>
      </c>
      <c r="R86" s="69">
        <f>SUM(M86:Q86)</f>
        <v>13</v>
      </c>
      <c r="S86" s="70">
        <v>22</v>
      </c>
      <c r="T86" s="71">
        <f>R86/S86</f>
        <v>0.59090909090909094</v>
      </c>
      <c r="U86" s="64" t="str">
        <f>IF(R86&gt;75%*S86,"Победитель",IF(R86&gt;50%*S86,"Призёр","Участник"))</f>
        <v>Призёр</v>
      </c>
    </row>
    <row r="87" spans="1:21" x14ac:dyDescent="0.35">
      <c r="A87" s="64">
        <v>81</v>
      </c>
      <c r="B87" s="24" t="s">
        <v>35</v>
      </c>
      <c r="C87" s="24" t="s">
        <v>1237</v>
      </c>
      <c r="D87" s="24" t="s">
        <v>156</v>
      </c>
      <c r="E87" s="24" t="s">
        <v>73</v>
      </c>
      <c r="F87" s="65" t="str">
        <f>LEFT(C87,1)</f>
        <v>К</v>
      </c>
      <c r="G87" s="65" t="str">
        <f>LEFT(D87,1)</f>
        <v>А</v>
      </c>
      <c r="H87" s="65" t="str">
        <f>LEFT(E87,1)</f>
        <v>А</v>
      </c>
      <c r="I87" s="24">
        <v>764209</v>
      </c>
      <c r="J87" s="66">
        <v>4</v>
      </c>
      <c r="K87" s="24" t="s">
        <v>359</v>
      </c>
      <c r="L87" s="67" t="s">
        <v>25</v>
      </c>
      <c r="M87" s="68">
        <v>3</v>
      </c>
      <c r="N87" s="68">
        <v>8</v>
      </c>
      <c r="O87" s="68">
        <v>0</v>
      </c>
      <c r="P87" s="68">
        <v>0</v>
      </c>
      <c r="Q87" s="68">
        <v>2</v>
      </c>
      <c r="R87" s="69">
        <f>SUM(M87:Q87)</f>
        <v>13</v>
      </c>
      <c r="S87" s="70">
        <v>22</v>
      </c>
      <c r="T87" s="71">
        <f>R87/S87</f>
        <v>0.59090909090909094</v>
      </c>
      <c r="U87" s="64" t="str">
        <f>IF(R87&gt;75%*S87,"Победитель",IF(R87&gt;50%*S87,"Призёр","Участник"))</f>
        <v>Призёр</v>
      </c>
    </row>
    <row r="88" spans="1:21" x14ac:dyDescent="0.35">
      <c r="A88" s="64">
        <v>82</v>
      </c>
      <c r="B88" s="24" t="s">
        <v>8</v>
      </c>
      <c r="C88" s="24" t="s">
        <v>1301</v>
      </c>
      <c r="D88" s="24" t="s">
        <v>1302</v>
      </c>
      <c r="E88" s="24" t="s">
        <v>1303</v>
      </c>
      <c r="F88" s="65" t="str">
        <f>LEFT(C88,1)</f>
        <v>А</v>
      </c>
      <c r="G88" s="65" t="str">
        <f>LEFT(D88,1)</f>
        <v>З</v>
      </c>
      <c r="H88" s="65" t="str">
        <f>LEFT(E88,1)</f>
        <v>У</v>
      </c>
      <c r="I88" s="24">
        <v>763106</v>
      </c>
      <c r="J88" s="66">
        <v>4</v>
      </c>
      <c r="K88" s="24" t="s">
        <v>1304</v>
      </c>
      <c r="L88" s="67" t="s">
        <v>25</v>
      </c>
      <c r="M88" s="68">
        <v>2</v>
      </c>
      <c r="N88" s="68">
        <v>6</v>
      </c>
      <c r="O88" s="68">
        <v>4</v>
      </c>
      <c r="P88" s="68">
        <v>1</v>
      </c>
      <c r="Q88" s="68">
        <v>0</v>
      </c>
      <c r="R88" s="69">
        <f>SUM(M88:Q88)</f>
        <v>13</v>
      </c>
      <c r="S88" s="70">
        <v>22</v>
      </c>
      <c r="T88" s="71">
        <f>R88/S88</f>
        <v>0.59090909090909094</v>
      </c>
      <c r="U88" s="64" t="str">
        <f>IF(R88&gt;75%*S88,"Победитель",IF(R88&gt;50%*S88,"Призёр","Участник"))</f>
        <v>Призёр</v>
      </c>
    </row>
    <row r="89" spans="1:21" x14ac:dyDescent="0.35">
      <c r="A89" s="64">
        <v>83</v>
      </c>
      <c r="B89" s="24" t="s">
        <v>8</v>
      </c>
      <c r="C89" s="24" t="s">
        <v>1336</v>
      </c>
      <c r="D89" s="24" t="s">
        <v>431</v>
      </c>
      <c r="E89" s="24" t="s">
        <v>45</v>
      </c>
      <c r="F89" s="65" t="str">
        <f>LEFT(C89,1)</f>
        <v>Ю</v>
      </c>
      <c r="G89" s="65" t="str">
        <f>LEFT(D89,1)</f>
        <v>У</v>
      </c>
      <c r="H89" s="65" t="str">
        <f>LEFT(E89,1)</f>
        <v>К</v>
      </c>
      <c r="I89" s="24">
        <v>764206</v>
      </c>
      <c r="J89" s="66">
        <v>4</v>
      </c>
      <c r="K89" s="24" t="s">
        <v>1337</v>
      </c>
      <c r="L89" s="67" t="s">
        <v>25</v>
      </c>
      <c r="M89" s="68">
        <v>2</v>
      </c>
      <c r="N89" s="68">
        <v>3</v>
      </c>
      <c r="O89" s="68">
        <v>3</v>
      </c>
      <c r="P89" s="68">
        <v>3</v>
      </c>
      <c r="Q89" s="68">
        <v>2</v>
      </c>
      <c r="R89" s="69">
        <f>SUM(M89:Q89)</f>
        <v>13</v>
      </c>
      <c r="S89" s="70">
        <v>22</v>
      </c>
      <c r="T89" s="71">
        <f>R89/S89</f>
        <v>0.59090909090909094</v>
      </c>
      <c r="U89" s="64" t="str">
        <f>IF(R89&gt;75%*S89,"Победитель",IF(R89&gt;50%*S89,"Призёр","Участник"))</f>
        <v>Призёр</v>
      </c>
    </row>
    <row r="90" spans="1:21" x14ac:dyDescent="0.35">
      <c r="A90" s="64">
        <v>84</v>
      </c>
      <c r="B90" s="24" t="s">
        <v>8</v>
      </c>
      <c r="C90" s="24" t="s">
        <v>16</v>
      </c>
      <c r="D90" s="24" t="s">
        <v>40</v>
      </c>
      <c r="E90" s="24" t="s">
        <v>41</v>
      </c>
      <c r="F90" s="65" t="str">
        <f>LEFT(C90,1)</f>
        <v>В</v>
      </c>
      <c r="G90" s="65" t="str">
        <f>LEFT(D90,1)</f>
        <v>А</v>
      </c>
      <c r="H90" s="65" t="str">
        <f>LEFT(E90,1)</f>
        <v>А</v>
      </c>
      <c r="I90" s="72">
        <v>764205</v>
      </c>
      <c r="J90" s="66">
        <v>4</v>
      </c>
      <c r="K90" s="74" t="s">
        <v>42</v>
      </c>
      <c r="L90" s="67" t="s">
        <v>25</v>
      </c>
      <c r="M90" s="73">
        <v>2</v>
      </c>
      <c r="N90" s="73">
        <v>5</v>
      </c>
      <c r="O90" s="73">
        <v>4</v>
      </c>
      <c r="P90" s="73">
        <v>0</v>
      </c>
      <c r="Q90" s="73">
        <v>1</v>
      </c>
      <c r="R90" s="69">
        <f>SUM(M90:Q90)</f>
        <v>12</v>
      </c>
      <c r="S90" s="70">
        <v>22</v>
      </c>
      <c r="T90" s="71">
        <f>R90/S90</f>
        <v>0.54545454545454541</v>
      </c>
      <c r="U90" s="64" t="s">
        <v>1657</v>
      </c>
    </row>
    <row r="91" spans="1:21" x14ac:dyDescent="0.35">
      <c r="A91" s="64">
        <v>85</v>
      </c>
      <c r="B91" s="24" t="s">
        <v>35</v>
      </c>
      <c r="C91" s="24" t="s">
        <v>81</v>
      </c>
      <c r="D91" s="24" t="s">
        <v>82</v>
      </c>
      <c r="E91" s="24" t="s">
        <v>70</v>
      </c>
      <c r="F91" s="65" t="str">
        <f>LEFT(C91,1)</f>
        <v>С</v>
      </c>
      <c r="G91" s="65" t="str">
        <f>LEFT(D91,1)</f>
        <v>Н</v>
      </c>
      <c r="H91" s="65" t="str">
        <f>LEFT(E91,1)</f>
        <v>Д</v>
      </c>
      <c r="I91" s="24">
        <v>764205</v>
      </c>
      <c r="J91" s="66">
        <v>4</v>
      </c>
      <c r="K91" s="24" t="s">
        <v>83</v>
      </c>
      <c r="L91" s="67" t="s">
        <v>25</v>
      </c>
      <c r="M91" s="68">
        <v>1</v>
      </c>
      <c r="N91" s="68">
        <v>6</v>
      </c>
      <c r="O91" s="68">
        <v>4</v>
      </c>
      <c r="P91" s="68">
        <v>0</v>
      </c>
      <c r="Q91" s="68">
        <v>1</v>
      </c>
      <c r="R91" s="69">
        <f>SUM(M91:Q91)</f>
        <v>12</v>
      </c>
      <c r="S91" s="70">
        <v>22</v>
      </c>
      <c r="T91" s="71">
        <f>R91/S91</f>
        <v>0.54545454545454541</v>
      </c>
      <c r="U91" s="64" t="s">
        <v>1657</v>
      </c>
    </row>
    <row r="92" spans="1:21" x14ac:dyDescent="0.35">
      <c r="A92" s="64">
        <v>86</v>
      </c>
      <c r="B92" s="24" t="s">
        <v>35</v>
      </c>
      <c r="C92" s="24" t="s">
        <v>137</v>
      </c>
      <c r="D92" s="24" t="s">
        <v>138</v>
      </c>
      <c r="E92" s="24" t="s">
        <v>139</v>
      </c>
      <c r="F92" s="65" t="str">
        <f>LEFT(C92,1)</f>
        <v>П</v>
      </c>
      <c r="G92" s="65" t="str">
        <f>LEFT(D92,1)</f>
        <v>А</v>
      </c>
      <c r="H92" s="65" t="str">
        <f>LEFT(E92,1)</f>
        <v>С</v>
      </c>
      <c r="I92" s="24">
        <v>764205</v>
      </c>
      <c r="J92" s="66">
        <v>4</v>
      </c>
      <c r="K92" s="24" t="s">
        <v>140</v>
      </c>
      <c r="L92" s="67" t="s">
        <v>25</v>
      </c>
      <c r="M92" s="68">
        <v>1</v>
      </c>
      <c r="N92" s="68">
        <v>3</v>
      </c>
      <c r="O92" s="68">
        <v>4</v>
      </c>
      <c r="P92" s="68">
        <v>2</v>
      </c>
      <c r="Q92" s="68">
        <v>2</v>
      </c>
      <c r="R92" s="69">
        <f>SUM(M92:Q92)</f>
        <v>12</v>
      </c>
      <c r="S92" s="70">
        <v>22</v>
      </c>
      <c r="T92" s="71">
        <f>R92/S92</f>
        <v>0.54545454545454541</v>
      </c>
      <c r="U92" s="64" t="s">
        <v>1657</v>
      </c>
    </row>
    <row r="93" spans="1:21" x14ac:dyDescent="0.35">
      <c r="A93" s="64">
        <v>87</v>
      </c>
      <c r="B93" s="24" t="s">
        <v>35</v>
      </c>
      <c r="C93" s="24" t="s">
        <v>293</v>
      </c>
      <c r="D93" s="24" t="s">
        <v>294</v>
      </c>
      <c r="E93" s="24" t="s">
        <v>295</v>
      </c>
      <c r="F93" s="65" t="str">
        <f>LEFT(C93,1)</f>
        <v>С</v>
      </c>
      <c r="G93" s="65" t="str">
        <f>LEFT(D93,1)</f>
        <v>Г</v>
      </c>
      <c r="H93" s="65" t="str">
        <f>LEFT(E93,1)</f>
        <v>В</v>
      </c>
      <c r="I93" s="72">
        <v>763126</v>
      </c>
      <c r="J93" s="66">
        <v>4</v>
      </c>
      <c r="K93" s="72" t="s">
        <v>296</v>
      </c>
      <c r="L93" s="67" t="s">
        <v>25</v>
      </c>
      <c r="M93" s="73">
        <v>4</v>
      </c>
      <c r="N93" s="73">
        <v>6</v>
      </c>
      <c r="O93" s="73">
        <v>2</v>
      </c>
      <c r="P93" s="73">
        <v>0</v>
      </c>
      <c r="Q93" s="73">
        <v>0</v>
      </c>
      <c r="R93" s="69">
        <f>SUM(M93:Q93)</f>
        <v>12</v>
      </c>
      <c r="S93" s="70">
        <v>22</v>
      </c>
      <c r="T93" s="71">
        <f>R93/S93</f>
        <v>0.54545454545454541</v>
      </c>
      <c r="U93" s="64" t="s">
        <v>1657</v>
      </c>
    </row>
    <row r="94" spans="1:21" x14ac:dyDescent="0.35">
      <c r="A94" s="64">
        <v>88</v>
      </c>
      <c r="B94" s="24" t="s">
        <v>8</v>
      </c>
      <c r="C94" s="24" t="s">
        <v>357</v>
      </c>
      <c r="D94" s="24" t="s">
        <v>258</v>
      </c>
      <c r="E94" s="24" t="s">
        <v>288</v>
      </c>
      <c r="F94" s="65" t="str">
        <f>LEFT(C94,1)</f>
        <v>М</v>
      </c>
      <c r="G94" s="65" t="str">
        <f>LEFT(D94,1)</f>
        <v>К</v>
      </c>
      <c r="H94" s="65" t="str">
        <f>LEFT(E94,1)</f>
        <v>А</v>
      </c>
      <c r="I94" s="24">
        <v>764204</v>
      </c>
      <c r="J94" s="66">
        <v>4</v>
      </c>
      <c r="K94" s="24" t="s">
        <v>358</v>
      </c>
      <c r="L94" s="67" t="s">
        <v>25</v>
      </c>
      <c r="M94" s="68">
        <v>0</v>
      </c>
      <c r="N94" s="68">
        <v>8</v>
      </c>
      <c r="O94" s="68">
        <v>4</v>
      </c>
      <c r="P94" s="68">
        <v>0</v>
      </c>
      <c r="Q94" s="68">
        <v>0</v>
      </c>
      <c r="R94" s="69">
        <f>SUM(M94:Q94)</f>
        <v>12</v>
      </c>
      <c r="S94" s="70">
        <v>22</v>
      </c>
      <c r="T94" s="71">
        <f>R94/S94</f>
        <v>0.54545454545454541</v>
      </c>
      <c r="U94" s="64" t="s">
        <v>1657</v>
      </c>
    </row>
    <row r="95" spans="1:21" x14ac:dyDescent="0.35">
      <c r="A95" s="64">
        <v>89</v>
      </c>
      <c r="B95" s="24" t="s">
        <v>35</v>
      </c>
      <c r="C95" s="24" t="s">
        <v>383</v>
      </c>
      <c r="D95" s="24" t="s">
        <v>248</v>
      </c>
      <c r="E95" s="24" t="s">
        <v>153</v>
      </c>
      <c r="F95" s="65" t="str">
        <f>LEFT(C95,1)</f>
        <v>Г</v>
      </c>
      <c r="G95" s="65" t="str">
        <f>LEFT(D95,1)</f>
        <v>И</v>
      </c>
      <c r="H95" s="65" t="str">
        <f>LEFT(E95,1)</f>
        <v>В</v>
      </c>
      <c r="I95" s="24">
        <v>764204</v>
      </c>
      <c r="J95" s="66">
        <v>4</v>
      </c>
      <c r="K95" s="24" t="s">
        <v>384</v>
      </c>
      <c r="L95" s="67" t="s">
        <v>25</v>
      </c>
      <c r="M95" s="68">
        <v>1</v>
      </c>
      <c r="N95" s="68">
        <v>6</v>
      </c>
      <c r="O95" s="68">
        <v>1</v>
      </c>
      <c r="P95" s="68">
        <v>2</v>
      </c>
      <c r="Q95" s="68">
        <v>2</v>
      </c>
      <c r="R95" s="69">
        <f>SUM(M95:Q95)</f>
        <v>12</v>
      </c>
      <c r="S95" s="70">
        <v>22</v>
      </c>
      <c r="T95" s="71">
        <f>R95/S95</f>
        <v>0.54545454545454541</v>
      </c>
      <c r="U95" s="64" t="s">
        <v>1657</v>
      </c>
    </row>
    <row r="96" spans="1:21" x14ac:dyDescent="0.35">
      <c r="A96" s="64">
        <v>90</v>
      </c>
      <c r="B96" s="24" t="s">
        <v>35</v>
      </c>
      <c r="C96" s="24" t="s">
        <v>385</v>
      </c>
      <c r="D96" s="24" t="s">
        <v>62</v>
      </c>
      <c r="E96" s="24" t="s">
        <v>386</v>
      </c>
      <c r="F96" s="65" t="str">
        <f>LEFT(C96,1)</f>
        <v>М</v>
      </c>
      <c r="G96" s="65" t="str">
        <f>LEFT(D96,1)</f>
        <v>Т</v>
      </c>
      <c r="H96" s="65" t="str">
        <f>LEFT(E96,1)</f>
        <v>О</v>
      </c>
      <c r="I96" s="24">
        <v>764204</v>
      </c>
      <c r="J96" s="66">
        <v>4</v>
      </c>
      <c r="K96" s="24" t="s">
        <v>387</v>
      </c>
      <c r="L96" s="67" t="s">
        <v>25</v>
      </c>
      <c r="M96" s="68">
        <v>2</v>
      </c>
      <c r="N96" s="68">
        <v>8</v>
      </c>
      <c r="O96" s="68">
        <v>1</v>
      </c>
      <c r="P96" s="68">
        <v>0</v>
      </c>
      <c r="Q96" s="68">
        <v>1</v>
      </c>
      <c r="R96" s="69">
        <f>SUM(M96:Q96)</f>
        <v>12</v>
      </c>
      <c r="S96" s="70">
        <v>22</v>
      </c>
      <c r="T96" s="71">
        <f>R96/S96</f>
        <v>0.54545454545454541</v>
      </c>
      <c r="U96" s="64" t="s">
        <v>1657</v>
      </c>
    </row>
    <row r="97" spans="1:21" x14ac:dyDescent="0.35">
      <c r="A97" s="64">
        <v>91</v>
      </c>
      <c r="B97" s="24" t="s">
        <v>8</v>
      </c>
      <c r="C97" s="24" t="s">
        <v>402</v>
      </c>
      <c r="D97" s="24" t="s">
        <v>403</v>
      </c>
      <c r="E97" s="24" t="s">
        <v>344</v>
      </c>
      <c r="F97" s="65" t="str">
        <f>LEFT(C97,1)</f>
        <v>К</v>
      </c>
      <c r="G97" s="65" t="str">
        <f>LEFT(D97,1)</f>
        <v>С</v>
      </c>
      <c r="H97" s="65" t="str">
        <f>LEFT(E97,1)</f>
        <v>В</v>
      </c>
      <c r="I97" s="24">
        <v>764204</v>
      </c>
      <c r="J97" s="66">
        <v>4</v>
      </c>
      <c r="K97" s="24" t="s">
        <v>404</v>
      </c>
      <c r="L97" s="67" t="s">
        <v>25</v>
      </c>
      <c r="M97" s="68">
        <v>0</v>
      </c>
      <c r="N97" s="68">
        <v>5</v>
      </c>
      <c r="O97" s="68">
        <v>3</v>
      </c>
      <c r="P97" s="68">
        <v>2</v>
      </c>
      <c r="Q97" s="68">
        <v>2</v>
      </c>
      <c r="R97" s="69">
        <f>SUM(M97:Q97)</f>
        <v>12</v>
      </c>
      <c r="S97" s="70">
        <v>22</v>
      </c>
      <c r="T97" s="71">
        <f>R97/S97</f>
        <v>0.54545454545454541</v>
      </c>
      <c r="U97" s="64" t="s">
        <v>1657</v>
      </c>
    </row>
    <row r="98" spans="1:21" x14ac:dyDescent="0.35">
      <c r="A98" s="64">
        <v>92</v>
      </c>
      <c r="B98" s="24" t="s">
        <v>35</v>
      </c>
      <c r="C98" s="24" t="s">
        <v>612</v>
      </c>
      <c r="D98" s="24" t="s">
        <v>613</v>
      </c>
      <c r="E98" s="24" t="s">
        <v>614</v>
      </c>
      <c r="F98" s="65" t="str">
        <f>LEFT(C98,1)</f>
        <v>В</v>
      </c>
      <c r="G98" s="65" t="str">
        <f>LEFT(D98,1)</f>
        <v>В</v>
      </c>
      <c r="H98" s="65" t="str">
        <f>LEFT(E98,1)</f>
        <v>М</v>
      </c>
      <c r="I98" s="24">
        <v>764207</v>
      </c>
      <c r="J98" s="66">
        <v>4</v>
      </c>
      <c r="K98" s="24" t="s">
        <v>366</v>
      </c>
      <c r="L98" s="67" t="s">
        <v>25</v>
      </c>
      <c r="M98" s="68">
        <v>3</v>
      </c>
      <c r="N98" s="68">
        <v>8</v>
      </c>
      <c r="O98" s="68">
        <v>0</v>
      </c>
      <c r="P98" s="68">
        <v>0</v>
      </c>
      <c r="Q98" s="68">
        <v>1</v>
      </c>
      <c r="R98" s="69">
        <f>SUM(M98:Q98)</f>
        <v>12</v>
      </c>
      <c r="S98" s="70">
        <v>22</v>
      </c>
      <c r="T98" s="71">
        <f>R98/S98</f>
        <v>0.54545454545454541</v>
      </c>
      <c r="U98" s="64" t="s">
        <v>1657</v>
      </c>
    </row>
    <row r="99" spans="1:21" x14ac:dyDescent="0.35">
      <c r="A99" s="64">
        <v>93</v>
      </c>
      <c r="B99" s="24" t="s">
        <v>8</v>
      </c>
      <c r="C99" s="24" t="s">
        <v>616</v>
      </c>
      <c r="D99" s="24" t="s">
        <v>617</v>
      </c>
      <c r="E99" s="24" t="s">
        <v>30</v>
      </c>
      <c r="F99" s="65" t="str">
        <f>LEFT(C99,1)</f>
        <v>З</v>
      </c>
      <c r="G99" s="65" t="str">
        <f>LEFT(D99,1)</f>
        <v>Е</v>
      </c>
      <c r="H99" s="65" t="str">
        <f>LEFT(E99,1)</f>
        <v>С</v>
      </c>
      <c r="I99" s="24">
        <v>764207</v>
      </c>
      <c r="J99" s="66">
        <v>4</v>
      </c>
      <c r="K99" s="24" t="s">
        <v>372</v>
      </c>
      <c r="L99" s="67" t="s">
        <v>25</v>
      </c>
      <c r="M99" s="68">
        <v>2</v>
      </c>
      <c r="N99" s="68">
        <v>2</v>
      </c>
      <c r="O99" s="68">
        <v>4</v>
      </c>
      <c r="P99" s="68">
        <v>2</v>
      </c>
      <c r="Q99" s="68">
        <v>2</v>
      </c>
      <c r="R99" s="69">
        <f>SUM(M99:Q99)</f>
        <v>12</v>
      </c>
      <c r="S99" s="70">
        <v>22</v>
      </c>
      <c r="T99" s="71">
        <f>R99/S99</f>
        <v>0.54545454545454541</v>
      </c>
      <c r="U99" s="64" t="s">
        <v>1657</v>
      </c>
    </row>
    <row r="100" spans="1:21" x14ac:dyDescent="0.35">
      <c r="A100" s="64">
        <v>94</v>
      </c>
      <c r="B100" s="24" t="s">
        <v>8</v>
      </c>
      <c r="C100" s="24" t="s">
        <v>631</v>
      </c>
      <c r="D100" s="24" t="s">
        <v>91</v>
      </c>
      <c r="E100" s="24" t="s">
        <v>146</v>
      </c>
      <c r="F100" s="65" t="str">
        <f>LEFT(C100,1)</f>
        <v>Р</v>
      </c>
      <c r="G100" s="65" t="str">
        <f>LEFT(D100,1)</f>
        <v>М</v>
      </c>
      <c r="H100" s="65" t="str">
        <f>LEFT(E100,1)</f>
        <v>В</v>
      </c>
      <c r="I100" s="24">
        <v>764207</v>
      </c>
      <c r="J100" s="66">
        <v>4</v>
      </c>
      <c r="K100" s="24" t="s">
        <v>398</v>
      </c>
      <c r="L100" s="67" t="s">
        <v>25</v>
      </c>
      <c r="M100" s="68">
        <v>3</v>
      </c>
      <c r="N100" s="68">
        <v>2</v>
      </c>
      <c r="O100" s="68">
        <v>4</v>
      </c>
      <c r="P100" s="68">
        <v>0</v>
      </c>
      <c r="Q100" s="68">
        <v>3</v>
      </c>
      <c r="R100" s="69">
        <f>SUM(M100:Q100)</f>
        <v>12</v>
      </c>
      <c r="S100" s="70">
        <v>22</v>
      </c>
      <c r="T100" s="71">
        <f>R100/S100</f>
        <v>0.54545454545454541</v>
      </c>
      <c r="U100" s="64" t="s">
        <v>1657</v>
      </c>
    </row>
    <row r="101" spans="1:21" x14ac:dyDescent="0.35">
      <c r="A101" s="64">
        <v>95</v>
      </c>
      <c r="B101" s="24" t="s">
        <v>35</v>
      </c>
      <c r="C101" s="24" t="s">
        <v>665</v>
      </c>
      <c r="D101" s="24" t="s">
        <v>76</v>
      </c>
      <c r="E101" s="24" t="s">
        <v>213</v>
      </c>
      <c r="F101" s="65" t="str">
        <f>LEFT(C101,1)</f>
        <v>Ж</v>
      </c>
      <c r="G101" s="65" t="str">
        <f>LEFT(D101,1)</f>
        <v>Д</v>
      </c>
      <c r="H101" s="65" t="str">
        <f>LEFT(E101,1)</f>
        <v>А</v>
      </c>
      <c r="I101" s="24">
        <v>764207</v>
      </c>
      <c r="J101" s="66">
        <v>4</v>
      </c>
      <c r="K101" s="24" t="s">
        <v>666</v>
      </c>
      <c r="L101" s="67" t="s">
        <v>25</v>
      </c>
      <c r="M101" s="68">
        <v>2</v>
      </c>
      <c r="N101" s="68">
        <v>3</v>
      </c>
      <c r="O101" s="68">
        <v>4</v>
      </c>
      <c r="P101" s="68">
        <v>0</v>
      </c>
      <c r="Q101" s="68">
        <v>3</v>
      </c>
      <c r="R101" s="69">
        <f>SUM(M101:Q101)</f>
        <v>12</v>
      </c>
      <c r="S101" s="70">
        <v>22</v>
      </c>
      <c r="T101" s="71">
        <f>R101/S101</f>
        <v>0.54545454545454541</v>
      </c>
      <c r="U101" s="64" t="s">
        <v>1657</v>
      </c>
    </row>
    <row r="102" spans="1:21" x14ac:dyDescent="0.35">
      <c r="A102" s="64">
        <v>96</v>
      </c>
      <c r="B102" s="24" t="s">
        <v>35</v>
      </c>
      <c r="C102" s="24" t="s">
        <v>675</v>
      </c>
      <c r="D102" s="24" t="s">
        <v>152</v>
      </c>
      <c r="E102" s="24" t="s">
        <v>213</v>
      </c>
      <c r="F102" s="65" t="str">
        <f>LEFT(C102,1)</f>
        <v>К</v>
      </c>
      <c r="G102" s="65" t="str">
        <f>LEFT(D102,1)</f>
        <v>М</v>
      </c>
      <c r="H102" s="65" t="str">
        <f>LEFT(E102,1)</f>
        <v>А</v>
      </c>
      <c r="I102" s="24">
        <v>764207</v>
      </c>
      <c r="J102" s="66">
        <v>4</v>
      </c>
      <c r="K102" s="24" t="s">
        <v>676</v>
      </c>
      <c r="L102" s="67" t="s">
        <v>25</v>
      </c>
      <c r="M102" s="68">
        <v>2</v>
      </c>
      <c r="N102" s="68">
        <v>5</v>
      </c>
      <c r="O102" s="68">
        <v>4</v>
      </c>
      <c r="P102" s="68">
        <v>0</v>
      </c>
      <c r="Q102" s="68">
        <v>1</v>
      </c>
      <c r="R102" s="69">
        <f>SUM(M102:Q102)</f>
        <v>12</v>
      </c>
      <c r="S102" s="70">
        <v>22</v>
      </c>
      <c r="T102" s="71">
        <f>R102/S102</f>
        <v>0.54545454545454541</v>
      </c>
      <c r="U102" s="64" t="s">
        <v>1657</v>
      </c>
    </row>
    <row r="103" spans="1:21" x14ac:dyDescent="0.35">
      <c r="A103" s="64">
        <v>97</v>
      </c>
      <c r="B103" s="24" t="s">
        <v>8</v>
      </c>
      <c r="C103" s="24" t="s">
        <v>685</v>
      </c>
      <c r="D103" s="24" t="s">
        <v>306</v>
      </c>
      <c r="E103" s="24" t="s">
        <v>48</v>
      </c>
      <c r="F103" s="65" t="str">
        <f>LEFT(C103,1)</f>
        <v>П</v>
      </c>
      <c r="G103" s="65" t="str">
        <f>LEFT(D103,1)</f>
        <v>А</v>
      </c>
      <c r="H103" s="65" t="str">
        <f>LEFT(E103,1)</f>
        <v>И</v>
      </c>
      <c r="I103" s="24">
        <v>764207</v>
      </c>
      <c r="J103" s="66">
        <v>4</v>
      </c>
      <c r="K103" s="24" t="s">
        <v>686</v>
      </c>
      <c r="L103" s="67" t="s">
        <v>25</v>
      </c>
      <c r="M103" s="68">
        <v>0</v>
      </c>
      <c r="N103" s="68">
        <v>6</v>
      </c>
      <c r="O103" s="68">
        <v>4</v>
      </c>
      <c r="P103" s="68">
        <v>0</v>
      </c>
      <c r="Q103" s="68">
        <v>2</v>
      </c>
      <c r="R103" s="69">
        <f>SUM(M103:Q103)</f>
        <v>12</v>
      </c>
      <c r="S103" s="70">
        <v>22</v>
      </c>
      <c r="T103" s="71">
        <f>R103/S103</f>
        <v>0.54545454545454541</v>
      </c>
      <c r="U103" s="64" t="s">
        <v>1657</v>
      </c>
    </row>
    <row r="104" spans="1:21" x14ac:dyDescent="0.35">
      <c r="A104" s="64">
        <v>98</v>
      </c>
      <c r="B104" s="24" t="s">
        <v>35</v>
      </c>
      <c r="C104" s="24" t="s">
        <v>695</v>
      </c>
      <c r="D104" s="24" t="s">
        <v>696</v>
      </c>
      <c r="E104" s="24" t="s">
        <v>96</v>
      </c>
      <c r="F104" s="65" t="str">
        <f>LEFT(C104,1)</f>
        <v>Ф</v>
      </c>
      <c r="G104" s="65" t="str">
        <f>LEFT(D104,1)</f>
        <v>С</v>
      </c>
      <c r="H104" s="65" t="str">
        <f>LEFT(E104,1)</f>
        <v>В</v>
      </c>
      <c r="I104" s="24">
        <v>764207</v>
      </c>
      <c r="J104" s="66">
        <v>4</v>
      </c>
      <c r="K104" s="24" t="s">
        <v>697</v>
      </c>
      <c r="L104" s="67" t="s">
        <v>25</v>
      </c>
      <c r="M104" s="68">
        <v>0</v>
      </c>
      <c r="N104" s="68">
        <v>5</v>
      </c>
      <c r="O104" s="68">
        <v>4</v>
      </c>
      <c r="P104" s="68">
        <v>0</v>
      </c>
      <c r="Q104" s="68">
        <v>3</v>
      </c>
      <c r="R104" s="69">
        <f>SUM(M104:Q104)</f>
        <v>12</v>
      </c>
      <c r="S104" s="70">
        <v>22</v>
      </c>
      <c r="T104" s="71">
        <f>R104/S104</f>
        <v>0.54545454545454541</v>
      </c>
      <c r="U104" s="64" t="s">
        <v>1657</v>
      </c>
    </row>
    <row r="105" spans="1:21" x14ac:dyDescent="0.35">
      <c r="A105" s="64">
        <v>99</v>
      </c>
      <c r="B105" s="24" t="s">
        <v>8</v>
      </c>
      <c r="C105" s="24" t="s">
        <v>698</v>
      </c>
      <c r="D105" s="24" t="s">
        <v>422</v>
      </c>
      <c r="E105" s="24" t="s">
        <v>52</v>
      </c>
      <c r="F105" s="65" t="str">
        <f>LEFT(C105,1)</f>
        <v>Ч</v>
      </c>
      <c r="G105" s="65" t="str">
        <f>LEFT(D105,1)</f>
        <v>М</v>
      </c>
      <c r="H105" s="65" t="str">
        <f>LEFT(E105,1)</f>
        <v>И</v>
      </c>
      <c r="I105" s="24">
        <v>764207</v>
      </c>
      <c r="J105" s="66">
        <v>4</v>
      </c>
      <c r="K105" s="24" t="s">
        <v>699</v>
      </c>
      <c r="L105" s="67" t="s">
        <v>25</v>
      </c>
      <c r="M105" s="68">
        <v>2</v>
      </c>
      <c r="N105" s="68">
        <v>5</v>
      </c>
      <c r="O105" s="68">
        <v>4</v>
      </c>
      <c r="P105" s="68">
        <v>0</v>
      </c>
      <c r="Q105" s="68">
        <v>1</v>
      </c>
      <c r="R105" s="69">
        <f>SUM(M105:Q105)</f>
        <v>12</v>
      </c>
      <c r="S105" s="70">
        <v>22</v>
      </c>
      <c r="T105" s="71">
        <f>R105/S105</f>
        <v>0.54545454545454541</v>
      </c>
      <c r="U105" s="64" t="s">
        <v>1657</v>
      </c>
    </row>
    <row r="106" spans="1:21" x14ac:dyDescent="0.35">
      <c r="A106" s="64">
        <v>100</v>
      </c>
      <c r="B106" s="33" t="s">
        <v>8</v>
      </c>
      <c r="C106" s="33" t="s">
        <v>402</v>
      </c>
      <c r="D106" s="33" t="s">
        <v>91</v>
      </c>
      <c r="E106" s="33" t="s">
        <v>288</v>
      </c>
      <c r="F106" s="65" t="str">
        <f>LEFT(C106,1)</f>
        <v>К</v>
      </c>
      <c r="G106" s="65" t="str">
        <f>LEFT(D106,1)</f>
        <v>М</v>
      </c>
      <c r="H106" s="65" t="str">
        <f>LEFT(E106,1)</f>
        <v>А</v>
      </c>
      <c r="I106" s="75">
        <v>764201</v>
      </c>
      <c r="J106" s="76">
        <v>4</v>
      </c>
      <c r="K106" s="80" t="s">
        <v>361</v>
      </c>
      <c r="L106" s="67" t="s">
        <v>25</v>
      </c>
      <c r="M106" s="77">
        <v>2</v>
      </c>
      <c r="N106" s="77">
        <v>5</v>
      </c>
      <c r="O106" s="77">
        <v>4</v>
      </c>
      <c r="P106" s="77">
        <v>0</v>
      </c>
      <c r="Q106" s="77">
        <v>1</v>
      </c>
      <c r="R106" s="69">
        <f>SUM(M106:Q106)</f>
        <v>12</v>
      </c>
      <c r="S106" s="70">
        <v>22</v>
      </c>
      <c r="T106" s="71">
        <f>R106/S106</f>
        <v>0.54545454545454541</v>
      </c>
      <c r="U106" s="64" t="s">
        <v>1657</v>
      </c>
    </row>
    <row r="107" spans="1:21" x14ac:dyDescent="0.35">
      <c r="A107" s="64">
        <v>101</v>
      </c>
      <c r="B107" s="33" t="s">
        <v>8</v>
      </c>
      <c r="C107" s="33" t="s">
        <v>1621</v>
      </c>
      <c r="D107" s="33" t="s">
        <v>91</v>
      </c>
      <c r="E107" s="33" t="s">
        <v>219</v>
      </c>
      <c r="F107" s="65" t="str">
        <f>LEFT(C107,1)</f>
        <v>М</v>
      </c>
      <c r="G107" s="65" t="str">
        <f>LEFT(D107,1)</f>
        <v>М</v>
      </c>
      <c r="H107" s="65" t="str">
        <f>LEFT(E107,1)</f>
        <v>Е</v>
      </c>
      <c r="I107" s="75">
        <v>764201</v>
      </c>
      <c r="J107" s="76">
        <v>4</v>
      </c>
      <c r="K107" s="80" t="s">
        <v>363</v>
      </c>
      <c r="L107" s="67" t="s">
        <v>25</v>
      </c>
      <c r="M107" s="77">
        <v>1</v>
      </c>
      <c r="N107" s="77">
        <v>8</v>
      </c>
      <c r="O107" s="77">
        <v>2</v>
      </c>
      <c r="P107" s="77">
        <v>0</v>
      </c>
      <c r="Q107" s="77">
        <v>1</v>
      </c>
      <c r="R107" s="69">
        <f>SUM(M107:Q107)</f>
        <v>12</v>
      </c>
      <c r="S107" s="70">
        <v>22</v>
      </c>
      <c r="T107" s="71">
        <f>R107/S107</f>
        <v>0.54545454545454541</v>
      </c>
      <c r="U107" s="64" t="s">
        <v>1657</v>
      </c>
    </row>
    <row r="108" spans="1:21" x14ac:dyDescent="0.35">
      <c r="A108" s="64">
        <v>102</v>
      </c>
      <c r="B108" s="33" t="s">
        <v>8</v>
      </c>
      <c r="C108" s="33" t="s">
        <v>1631</v>
      </c>
      <c r="D108" s="33" t="s">
        <v>121</v>
      </c>
      <c r="E108" s="33" t="s">
        <v>1106</v>
      </c>
      <c r="F108" s="65" t="str">
        <f>LEFT(C108,1)</f>
        <v>Х</v>
      </c>
      <c r="G108" s="65" t="str">
        <f>LEFT(D108,1)</f>
        <v>И</v>
      </c>
      <c r="H108" s="65" t="str">
        <f>LEFT(E108,1)</f>
        <v>В</v>
      </c>
      <c r="I108" s="33">
        <v>764201</v>
      </c>
      <c r="J108" s="76">
        <v>4</v>
      </c>
      <c r="K108" s="33" t="s">
        <v>412</v>
      </c>
      <c r="L108" s="67" t="s">
        <v>25</v>
      </c>
      <c r="M108" s="78">
        <v>3</v>
      </c>
      <c r="N108" s="78">
        <v>4</v>
      </c>
      <c r="O108" s="78">
        <v>4</v>
      </c>
      <c r="P108" s="78">
        <v>1</v>
      </c>
      <c r="Q108" s="78">
        <v>0</v>
      </c>
      <c r="R108" s="69">
        <f>SUM(M108:Q108)</f>
        <v>12</v>
      </c>
      <c r="S108" s="70">
        <v>22</v>
      </c>
      <c r="T108" s="71">
        <f>R108/S108</f>
        <v>0.54545454545454541</v>
      </c>
      <c r="U108" s="64" t="s">
        <v>1657</v>
      </c>
    </row>
    <row r="109" spans="1:21" x14ac:dyDescent="0.35">
      <c r="A109" s="64">
        <v>103</v>
      </c>
      <c r="B109" s="24" t="s">
        <v>35</v>
      </c>
      <c r="C109" s="24" t="s">
        <v>1239</v>
      </c>
      <c r="D109" s="24" t="s">
        <v>1240</v>
      </c>
      <c r="E109" s="24" t="s">
        <v>77</v>
      </c>
      <c r="F109" s="65" t="str">
        <f>LEFT(C109,1)</f>
        <v>Р</v>
      </c>
      <c r="G109" s="65" t="str">
        <f>LEFT(D109,1)</f>
        <v>Е</v>
      </c>
      <c r="H109" s="65" t="str">
        <f>LEFT(E109,1)</f>
        <v>А</v>
      </c>
      <c r="I109" s="24">
        <v>764209</v>
      </c>
      <c r="J109" s="66">
        <v>4</v>
      </c>
      <c r="K109" s="24" t="s">
        <v>363</v>
      </c>
      <c r="L109" s="67" t="s">
        <v>25</v>
      </c>
      <c r="M109" s="68">
        <v>2</v>
      </c>
      <c r="N109" s="68">
        <v>6</v>
      </c>
      <c r="O109" s="68">
        <v>2</v>
      </c>
      <c r="P109" s="68">
        <v>1</v>
      </c>
      <c r="Q109" s="68">
        <v>1</v>
      </c>
      <c r="R109" s="69">
        <f>SUM(M109:Q109)</f>
        <v>12</v>
      </c>
      <c r="S109" s="70">
        <v>22</v>
      </c>
      <c r="T109" s="71">
        <f>R109/S109</f>
        <v>0.54545454545454541</v>
      </c>
      <c r="U109" s="64" t="s">
        <v>1657</v>
      </c>
    </row>
    <row r="110" spans="1:21" x14ac:dyDescent="0.35">
      <c r="A110" s="64">
        <v>104</v>
      </c>
      <c r="B110" s="24" t="s">
        <v>8</v>
      </c>
      <c r="C110" s="24" t="s">
        <v>1242</v>
      </c>
      <c r="D110" s="24" t="s">
        <v>91</v>
      </c>
      <c r="E110" s="24" t="s">
        <v>92</v>
      </c>
      <c r="F110" s="65" t="str">
        <f>LEFT(C110,1)</f>
        <v>Г</v>
      </c>
      <c r="G110" s="65" t="str">
        <f>LEFT(D110,1)</f>
        <v>М</v>
      </c>
      <c r="H110" s="65" t="str">
        <f>LEFT(E110,1)</f>
        <v>Д</v>
      </c>
      <c r="I110" s="24">
        <v>764209</v>
      </c>
      <c r="J110" s="66">
        <v>4</v>
      </c>
      <c r="K110" s="24" t="s">
        <v>369</v>
      </c>
      <c r="L110" s="67" t="s">
        <v>25</v>
      </c>
      <c r="M110" s="68">
        <v>0</v>
      </c>
      <c r="N110" s="68">
        <v>5</v>
      </c>
      <c r="O110" s="68">
        <v>4</v>
      </c>
      <c r="P110" s="68">
        <v>2</v>
      </c>
      <c r="Q110" s="68">
        <v>1</v>
      </c>
      <c r="R110" s="69">
        <f>SUM(M110:Q110)</f>
        <v>12</v>
      </c>
      <c r="S110" s="70">
        <v>22</v>
      </c>
      <c r="T110" s="71">
        <f>R110/S110</f>
        <v>0.54545454545454541</v>
      </c>
      <c r="U110" s="64" t="s">
        <v>1657</v>
      </c>
    </row>
    <row r="111" spans="1:21" x14ac:dyDescent="0.35">
      <c r="A111" s="64">
        <v>105</v>
      </c>
      <c r="B111" s="24" t="s">
        <v>35</v>
      </c>
      <c r="C111" s="24" t="s">
        <v>1340</v>
      </c>
      <c r="D111" s="24" t="s">
        <v>152</v>
      </c>
      <c r="E111" s="24" t="s">
        <v>213</v>
      </c>
      <c r="F111" s="65" t="str">
        <f>LEFT(C111,1)</f>
        <v>Р</v>
      </c>
      <c r="G111" s="65" t="str">
        <f>LEFT(D111,1)</f>
        <v>М</v>
      </c>
      <c r="H111" s="65" t="str">
        <f>LEFT(E111,1)</f>
        <v>А</v>
      </c>
      <c r="I111" s="24">
        <v>764206</v>
      </c>
      <c r="J111" s="66">
        <v>4</v>
      </c>
      <c r="K111" s="24" t="s">
        <v>1341</v>
      </c>
      <c r="L111" s="67" t="s">
        <v>25</v>
      </c>
      <c r="M111" s="68">
        <v>3</v>
      </c>
      <c r="N111" s="68">
        <v>2</v>
      </c>
      <c r="O111" s="68">
        <v>2</v>
      </c>
      <c r="P111" s="68">
        <v>2</v>
      </c>
      <c r="Q111" s="68">
        <v>3</v>
      </c>
      <c r="R111" s="69">
        <f>SUM(M111:Q111)</f>
        <v>12</v>
      </c>
      <c r="S111" s="70">
        <v>22</v>
      </c>
      <c r="T111" s="71">
        <f>R111/S111</f>
        <v>0.54545454545454541</v>
      </c>
      <c r="U111" s="64" t="s">
        <v>1657</v>
      </c>
    </row>
    <row r="112" spans="1:21" x14ac:dyDescent="0.35">
      <c r="A112" s="64">
        <v>106</v>
      </c>
      <c r="B112" s="24" t="s">
        <v>35</v>
      </c>
      <c r="C112" s="24" t="s">
        <v>1348</v>
      </c>
      <c r="D112" s="24" t="s">
        <v>1349</v>
      </c>
      <c r="E112" s="24" t="s">
        <v>1350</v>
      </c>
      <c r="F112" s="65" t="str">
        <f>LEFT(C112,1)</f>
        <v>З</v>
      </c>
      <c r="G112" s="65" t="str">
        <f>LEFT(D112,1)</f>
        <v>А</v>
      </c>
      <c r="H112" s="65" t="str">
        <f>LEFT(E112,1)</f>
        <v>В</v>
      </c>
      <c r="I112" s="24">
        <v>764206</v>
      </c>
      <c r="J112" s="66">
        <v>4</v>
      </c>
      <c r="K112" s="24" t="s">
        <v>1351</v>
      </c>
      <c r="L112" s="67" t="s">
        <v>25</v>
      </c>
      <c r="M112" s="68">
        <v>2</v>
      </c>
      <c r="N112" s="68">
        <v>2</v>
      </c>
      <c r="O112" s="68">
        <v>2</v>
      </c>
      <c r="P112" s="68">
        <v>2</v>
      </c>
      <c r="Q112" s="68">
        <v>4</v>
      </c>
      <c r="R112" s="69">
        <f>SUM(M112:Q112)</f>
        <v>12</v>
      </c>
      <c r="S112" s="70">
        <v>22</v>
      </c>
      <c r="T112" s="71">
        <f>R112/S112</f>
        <v>0.54545454545454541</v>
      </c>
      <c r="U112" s="64" t="s">
        <v>1657</v>
      </c>
    </row>
    <row r="113" spans="1:21" x14ac:dyDescent="0.35">
      <c r="A113" s="64">
        <v>107</v>
      </c>
      <c r="B113" s="24" t="s">
        <v>8</v>
      </c>
      <c r="C113" s="24" t="s">
        <v>112</v>
      </c>
      <c r="D113" s="24" t="s">
        <v>113</v>
      </c>
      <c r="E113" s="24" t="s">
        <v>48</v>
      </c>
      <c r="F113" s="65" t="str">
        <f>LEFT(C113,1)</f>
        <v>К</v>
      </c>
      <c r="G113" s="65" t="str">
        <f>LEFT(D113,1)</f>
        <v>Ю</v>
      </c>
      <c r="H113" s="65" t="str">
        <f>LEFT(E113,1)</f>
        <v>И</v>
      </c>
      <c r="I113" s="24">
        <v>764205</v>
      </c>
      <c r="J113" s="66">
        <v>4</v>
      </c>
      <c r="K113" s="24" t="s">
        <v>114</v>
      </c>
      <c r="L113" s="67" t="s">
        <v>25</v>
      </c>
      <c r="M113" s="68">
        <v>3</v>
      </c>
      <c r="N113" s="68">
        <v>7</v>
      </c>
      <c r="O113" s="68">
        <v>0</v>
      </c>
      <c r="P113" s="68">
        <v>0</v>
      </c>
      <c r="Q113" s="68">
        <v>1</v>
      </c>
      <c r="R113" s="69">
        <f>SUM(M113:Q113)</f>
        <v>11</v>
      </c>
      <c r="S113" s="70">
        <v>22</v>
      </c>
      <c r="T113" s="71">
        <f>R113/S113</f>
        <v>0.5</v>
      </c>
      <c r="U113" s="64" t="str">
        <f>IF(R113&gt;75%*S113,"Победитель",IF(R113&gt;50%*S113,"Призёр","Участник"))</f>
        <v>Участник</v>
      </c>
    </row>
    <row r="114" spans="1:21" x14ac:dyDescent="0.35">
      <c r="A114" s="64">
        <v>108</v>
      </c>
      <c r="B114" s="24" t="s">
        <v>35</v>
      </c>
      <c r="C114" s="24" t="s">
        <v>167</v>
      </c>
      <c r="D114" s="24" t="s">
        <v>168</v>
      </c>
      <c r="E114" s="24" t="s">
        <v>169</v>
      </c>
      <c r="F114" s="65" t="str">
        <f>LEFT(C114,1)</f>
        <v>Ч</v>
      </c>
      <c r="G114" s="65" t="str">
        <f>LEFT(D114,1)</f>
        <v>С</v>
      </c>
      <c r="H114" s="65" t="str">
        <f>LEFT(E114,1)</f>
        <v>С</v>
      </c>
      <c r="I114" s="24">
        <v>764205</v>
      </c>
      <c r="J114" s="66">
        <v>4</v>
      </c>
      <c r="K114" s="24" t="s">
        <v>170</v>
      </c>
      <c r="L114" s="67" t="s">
        <v>25</v>
      </c>
      <c r="M114" s="68">
        <v>3</v>
      </c>
      <c r="N114" s="68">
        <v>7</v>
      </c>
      <c r="O114" s="68">
        <v>0</v>
      </c>
      <c r="P114" s="68">
        <v>0</v>
      </c>
      <c r="Q114" s="68">
        <v>1</v>
      </c>
      <c r="R114" s="69">
        <f>SUM(M114:Q114)</f>
        <v>11</v>
      </c>
      <c r="S114" s="70">
        <v>22</v>
      </c>
      <c r="T114" s="71">
        <f>R114/S114</f>
        <v>0.5</v>
      </c>
      <c r="U114" s="64" t="str">
        <f>IF(R114&gt;75%*S114,"Победитель",IF(R114&gt;50%*S114,"Призёр","Участник"))</f>
        <v>Участник</v>
      </c>
    </row>
    <row r="115" spans="1:21" x14ac:dyDescent="0.35">
      <c r="A115" s="64">
        <v>109</v>
      </c>
      <c r="B115" s="24" t="s">
        <v>8</v>
      </c>
      <c r="C115" s="24" t="s">
        <v>362</v>
      </c>
      <c r="D115" s="24" t="s">
        <v>47</v>
      </c>
      <c r="E115" s="24" t="s">
        <v>129</v>
      </c>
      <c r="F115" s="65" t="str">
        <f>LEFT(C115,1)</f>
        <v>Ш</v>
      </c>
      <c r="G115" s="65" t="str">
        <f>LEFT(D115,1)</f>
        <v>А</v>
      </c>
      <c r="H115" s="65" t="str">
        <f>LEFT(E115,1)</f>
        <v>М</v>
      </c>
      <c r="I115" s="24">
        <v>764204</v>
      </c>
      <c r="J115" s="66">
        <v>4</v>
      </c>
      <c r="K115" s="24" t="s">
        <v>363</v>
      </c>
      <c r="L115" s="67" t="s">
        <v>25</v>
      </c>
      <c r="M115" s="68">
        <v>3</v>
      </c>
      <c r="N115" s="68">
        <v>3</v>
      </c>
      <c r="O115" s="68">
        <v>4</v>
      </c>
      <c r="P115" s="68">
        <v>0</v>
      </c>
      <c r="Q115" s="68">
        <v>1</v>
      </c>
      <c r="R115" s="69">
        <f>SUM(M115:Q115)</f>
        <v>11</v>
      </c>
      <c r="S115" s="70">
        <v>22</v>
      </c>
      <c r="T115" s="71">
        <f>R115/S115</f>
        <v>0.5</v>
      </c>
      <c r="U115" s="64" t="str">
        <f>IF(R115&gt;75%*S115,"Победитель",IF(R115&gt;50%*S115,"Призёр","Участник"))</f>
        <v>Участник</v>
      </c>
    </row>
    <row r="116" spans="1:21" x14ac:dyDescent="0.35">
      <c r="A116" s="64">
        <v>110</v>
      </c>
      <c r="B116" s="24" t="s">
        <v>35</v>
      </c>
      <c r="C116" s="24" t="s">
        <v>375</v>
      </c>
      <c r="D116" s="24" t="s">
        <v>376</v>
      </c>
      <c r="E116" s="24" t="s">
        <v>377</v>
      </c>
      <c r="F116" s="65" t="str">
        <f>LEFT(C116,1)</f>
        <v>Г</v>
      </c>
      <c r="G116" s="65" t="str">
        <f>LEFT(D116,1)</f>
        <v>А</v>
      </c>
      <c r="H116" s="65" t="str">
        <f>LEFT(E116,1)</f>
        <v>Р</v>
      </c>
      <c r="I116" s="24">
        <v>764204</v>
      </c>
      <c r="J116" s="66">
        <v>4</v>
      </c>
      <c r="K116" s="24" t="s">
        <v>378</v>
      </c>
      <c r="L116" s="67" t="s">
        <v>25</v>
      </c>
      <c r="M116" s="68">
        <v>3</v>
      </c>
      <c r="N116" s="68">
        <v>1</v>
      </c>
      <c r="O116" s="68">
        <v>3</v>
      </c>
      <c r="P116" s="68">
        <v>2</v>
      </c>
      <c r="Q116" s="68">
        <v>2</v>
      </c>
      <c r="R116" s="69">
        <f>SUM(M116:Q116)</f>
        <v>11</v>
      </c>
      <c r="S116" s="70">
        <v>22</v>
      </c>
      <c r="T116" s="71">
        <f>R116/S116</f>
        <v>0.5</v>
      </c>
      <c r="U116" s="64" t="str">
        <f>IF(R116&gt;75%*S116,"Победитель",IF(R116&gt;50%*S116,"Призёр","Участник"))</f>
        <v>Участник</v>
      </c>
    </row>
    <row r="117" spans="1:21" x14ac:dyDescent="0.35">
      <c r="A117" s="64">
        <v>111</v>
      </c>
      <c r="B117" s="24" t="s">
        <v>35</v>
      </c>
      <c r="C117" s="24" t="s">
        <v>620</v>
      </c>
      <c r="D117" s="24" t="s">
        <v>116</v>
      </c>
      <c r="E117" s="24" t="s">
        <v>298</v>
      </c>
      <c r="F117" s="65" t="str">
        <f>LEFT(C117,1)</f>
        <v>З</v>
      </c>
      <c r="G117" s="65" t="str">
        <f>LEFT(D117,1)</f>
        <v>Н</v>
      </c>
      <c r="H117" s="65" t="str">
        <f>LEFT(E117,1)</f>
        <v>Е</v>
      </c>
      <c r="I117" s="24">
        <v>764207</v>
      </c>
      <c r="J117" s="66">
        <v>4</v>
      </c>
      <c r="K117" s="24" t="s">
        <v>378</v>
      </c>
      <c r="L117" s="67" t="s">
        <v>25</v>
      </c>
      <c r="M117" s="68">
        <v>2</v>
      </c>
      <c r="N117" s="68">
        <v>3</v>
      </c>
      <c r="O117" s="68">
        <v>4</v>
      </c>
      <c r="P117" s="68">
        <v>1</v>
      </c>
      <c r="Q117" s="68">
        <v>1</v>
      </c>
      <c r="R117" s="69">
        <f>SUM(M117:Q117)</f>
        <v>11</v>
      </c>
      <c r="S117" s="70">
        <v>22</v>
      </c>
      <c r="T117" s="71">
        <f>R117/S117</f>
        <v>0.5</v>
      </c>
      <c r="U117" s="64" t="str">
        <f>IF(R117&gt;75%*S117,"Победитель",IF(R117&gt;50%*S117,"Призёр","Участник"))</f>
        <v>Участник</v>
      </c>
    </row>
    <row r="118" spans="1:21" x14ac:dyDescent="0.35">
      <c r="A118" s="64">
        <v>112</v>
      </c>
      <c r="B118" s="24" t="s">
        <v>8</v>
      </c>
      <c r="C118" s="24" t="s">
        <v>639</v>
      </c>
      <c r="D118" s="24" t="s">
        <v>51</v>
      </c>
      <c r="E118" s="24" t="s">
        <v>243</v>
      </c>
      <c r="F118" s="65" t="str">
        <f>LEFT(C118,1)</f>
        <v>Э</v>
      </c>
      <c r="G118" s="65" t="str">
        <f>LEFT(D118,1)</f>
        <v>Д</v>
      </c>
      <c r="H118" s="65" t="str">
        <f>LEFT(E118,1)</f>
        <v>В</v>
      </c>
      <c r="I118" s="24">
        <v>764207</v>
      </c>
      <c r="J118" s="66">
        <v>4</v>
      </c>
      <c r="K118" s="24" t="s">
        <v>409</v>
      </c>
      <c r="L118" s="67" t="s">
        <v>25</v>
      </c>
      <c r="M118" s="68">
        <v>2</v>
      </c>
      <c r="N118" s="68">
        <v>2</v>
      </c>
      <c r="O118" s="68">
        <v>4</v>
      </c>
      <c r="P118" s="68">
        <v>1</v>
      </c>
      <c r="Q118" s="68">
        <v>2</v>
      </c>
      <c r="R118" s="69">
        <f>SUM(M118:Q118)</f>
        <v>11</v>
      </c>
      <c r="S118" s="70">
        <v>22</v>
      </c>
      <c r="T118" s="71">
        <f>R118/S118</f>
        <v>0.5</v>
      </c>
      <c r="U118" s="64" t="str">
        <f>IF(R118&gt;75%*S118,"Победитель",IF(R118&gt;50%*S118,"Призёр","Участник"))</f>
        <v>Участник</v>
      </c>
    </row>
    <row r="119" spans="1:21" x14ac:dyDescent="0.35">
      <c r="A119" s="64">
        <v>113</v>
      </c>
      <c r="B119" s="24" t="s">
        <v>35</v>
      </c>
      <c r="C119" s="24" t="s">
        <v>653</v>
      </c>
      <c r="D119" s="24" t="s">
        <v>210</v>
      </c>
      <c r="E119" s="24" t="s">
        <v>654</v>
      </c>
      <c r="F119" s="65" t="str">
        <f>LEFT(C119,1)</f>
        <v>Б</v>
      </c>
      <c r="G119" s="65" t="str">
        <f>LEFT(D119,1)</f>
        <v>К</v>
      </c>
      <c r="H119" s="65" t="str">
        <f>LEFT(E119,1)</f>
        <v>А</v>
      </c>
      <c r="I119" s="24">
        <v>764207</v>
      </c>
      <c r="J119" s="66">
        <v>4</v>
      </c>
      <c r="K119" s="24" t="s">
        <v>655</v>
      </c>
      <c r="L119" s="67" t="s">
        <v>25</v>
      </c>
      <c r="M119" s="68">
        <v>1</v>
      </c>
      <c r="N119" s="68">
        <v>6</v>
      </c>
      <c r="O119" s="68">
        <v>3</v>
      </c>
      <c r="P119" s="68">
        <v>0</v>
      </c>
      <c r="Q119" s="68">
        <v>1</v>
      </c>
      <c r="R119" s="69">
        <f>SUM(M119:Q119)</f>
        <v>11</v>
      </c>
      <c r="S119" s="70">
        <v>22</v>
      </c>
      <c r="T119" s="71">
        <f>R119/S119</f>
        <v>0.5</v>
      </c>
      <c r="U119" s="64" t="str">
        <f>IF(R119&gt;75%*S119,"Победитель",IF(R119&gt;50%*S119,"Призёр","Участник"))</f>
        <v>Участник</v>
      </c>
    </row>
    <row r="120" spans="1:21" x14ac:dyDescent="0.35">
      <c r="A120" s="64">
        <v>114</v>
      </c>
      <c r="B120" s="24" t="s">
        <v>8</v>
      </c>
      <c r="C120" s="24" t="s">
        <v>691</v>
      </c>
      <c r="D120" s="24" t="s">
        <v>419</v>
      </c>
      <c r="E120" s="24" t="s">
        <v>288</v>
      </c>
      <c r="F120" s="65" t="str">
        <f>LEFT(C120,1)</f>
        <v>У</v>
      </c>
      <c r="G120" s="65" t="str">
        <f>LEFT(D120,1)</f>
        <v>Д</v>
      </c>
      <c r="H120" s="65" t="str">
        <f>LEFT(E120,1)</f>
        <v>А</v>
      </c>
      <c r="I120" s="24">
        <v>764207</v>
      </c>
      <c r="J120" s="66">
        <v>4</v>
      </c>
      <c r="K120" s="24" t="s">
        <v>692</v>
      </c>
      <c r="L120" s="67" t="s">
        <v>25</v>
      </c>
      <c r="M120" s="68">
        <v>2</v>
      </c>
      <c r="N120" s="68">
        <v>7</v>
      </c>
      <c r="O120" s="68">
        <v>1</v>
      </c>
      <c r="P120" s="68">
        <v>0</v>
      </c>
      <c r="Q120" s="68">
        <v>1</v>
      </c>
      <c r="R120" s="69">
        <f>SUM(M120:Q120)</f>
        <v>11</v>
      </c>
      <c r="S120" s="70">
        <v>22</v>
      </c>
      <c r="T120" s="71">
        <f>R120/S120</f>
        <v>0.5</v>
      </c>
      <c r="U120" s="64" t="str">
        <f>IF(R120&gt;75%*S120,"Победитель",IF(R120&gt;50%*S120,"Призёр","Участник"))</f>
        <v>Участник</v>
      </c>
    </row>
    <row r="121" spans="1:21" x14ac:dyDescent="0.35">
      <c r="A121" s="64">
        <v>115</v>
      </c>
      <c r="B121" s="24" t="s">
        <v>8</v>
      </c>
      <c r="C121" s="24" t="s">
        <v>16</v>
      </c>
      <c r="D121" s="24" t="s">
        <v>306</v>
      </c>
      <c r="E121" s="24" t="s">
        <v>288</v>
      </c>
      <c r="F121" s="65" t="str">
        <f>LEFT(C121,1)</f>
        <v>В</v>
      </c>
      <c r="G121" s="65" t="str">
        <f>LEFT(D121,1)</f>
        <v>А</v>
      </c>
      <c r="H121" s="65" t="str">
        <f>LEFT(E121,1)</f>
        <v>А</v>
      </c>
      <c r="I121" s="24">
        <v>764202</v>
      </c>
      <c r="J121" s="66">
        <v>4</v>
      </c>
      <c r="K121" s="24" t="s">
        <v>387</v>
      </c>
      <c r="L121" s="67" t="s">
        <v>25</v>
      </c>
      <c r="M121" s="68">
        <v>1</v>
      </c>
      <c r="N121" s="68">
        <v>4</v>
      </c>
      <c r="O121" s="68">
        <v>4</v>
      </c>
      <c r="P121" s="68">
        <v>0</v>
      </c>
      <c r="Q121" s="68">
        <v>2</v>
      </c>
      <c r="R121" s="69">
        <f>SUM(M121:Q121)</f>
        <v>11</v>
      </c>
      <c r="S121" s="70">
        <v>22</v>
      </c>
      <c r="T121" s="71">
        <f>R121/S121</f>
        <v>0.5</v>
      </c>
      <c r="U121" s="64" t="str">
        <f>IF(R121&gt;75%*S121,"Победитель",IF(R121&gt;50%*S121,"Призёр","Участник"))</f>
        <v>Участник</v>
      </c>
    </row>
    <row r="122" spans="1:21" x14ac:dyDescent="0.35">
      <c r="A122" s="64">
        <v>116</v>
      </c>
      <c r="B122" s="24" t="s">
        <v>35</v>
      </c>
      <c r="C122" s="24" t="s">
        <v>1024</v>
      </c>
      <c r="D122" s="24" t="s">
        <v>478</v>
      </c>
      <c r="E122" s="24" t="s">
        <v>213</v>
      </c>
      <c r="F122" s="65" t="str">
        <f>LEFT(C122,1)</f>
        <v>Ш</v>
      </c>
      <c r="G122" s="65" t="str">
        <f>LEFT(D122,1)</f>
        <v>М</v>
      </c>
      <c r="H122" s="65" t="str">
        <f>LEFT(E122,1)</f>
        <v>А</v>
      </c>
      <c r="I122" s="72">
        <v>763103</v>
      </c>
      <c r="J122" s="66">
        <v>4</v>
      </c>
      <c r="K122" s="74" t="s">
        <v>369</v>
      </c>
      <c r="L122" s="67" t="s">
        <v>25</v>
      </c>
      <c r="M122" s="73">
        <v>0</v>
      </c>
      <c r="N122" s="73">
        <v>6</v>
      </c>
      <c r="O122" s="73">
        <v>4</v>
      </c>
      <c r="P122" s="73">
        <v>0</v>
      </c>
      <c r="Q122" s="73">
        <v>1</v>
      </c>
      <c r="R122" s="69">
        <f>SUM(M122:Q122)</f>
        <v>11</v>
      </c>
      <c r="S122" s="70">
        <v>22</v>
      </c>
      <c r="T122" s="71">
        <f>R122/S122</f>
        <v>0.5</v>
      </c>
      <c r="U122" s="64" t="str">
        <f>IF(R122&gt;75%*S122,"Победитель",IF(R122&gt;50%*S122,"Призёр","Участник"))</f>
        <v>Участник</v>
      </c>
    </row>
    <row r="123" spans="1:21" x14ac:dyDescent="0.35">
      <c r="A123" s="64">
        <v>117</v>
      </c>
      <c r="B123" s="33" t="s">
        <v>8</v>
      </c>
      <c r="C123" s="33" t="s">
        <v>1620</v>
      </c>
      <c r="D123" s="33" t="s">
        <v>196</v>
      </c>
      <c r="E123" s="33" t="s">
        <v>283</v>
      </c>
      <c r="F123" s="65" t="str">
        <f>LEFT(C123,1)</f>
        <v>К</v>
      </c>
      <c r="G123" s="65" t="str">
        <f>LEFT(D123,1)</f>
        <v>К</v>
      </c>
      <c r="H123" s="65" t="str">
        <f>LEFT(E123,1)</f>
        <v>И</v>
      </c>
      <c r="I123" s="75">
        <v>764201</v>
      </c>
      <c r="J123" s="76">
        <v>4</v>
      </c>
      <c r="K123" s="75" t="s">
        <v>358</v>
      </c>
      <c r="L123" s="67" t="s">
        <v>25</v>
      </c>
      <c r="M123" s="77">
        <v>0</v>
      </c>
      <c r="N123" s="77">
        <v>6</v>
      </c>
      <c r="O123" s="77">
        <v>4</v>
      </c>
      <c r="P123" s="77">
        <v>0</v>
      </c>
      <c r="Q123" s="77">
        <v>1</v>
      </c>
      <c r="R123" s="69">
        <f>SUM(M123:Q123)</f>
        <v>11</v>
      </c>
      <c r="S123" s="70">
        <v>22</v>
      </c>
      <c r="T123" s="71">
        <f>R123/S123</f>
        <v>0.5</v>
      </c>
      <c r="U123" s="64" t="str">
        <f>IF(R123&gt;75%*S123,"Победитель",IF(R123&gt;50%*S123,"Призёр","Участник"))</f>
        <v>Участник</v>
      </c>
    </row>
    <row r="124" spans="1:21" x14ac:dyDescent="0.35">
      <c r="A124" s="64">
        <v>118</v>
      </c>
      <c r="B124" s="33" t="s">
        <v>35</v>
      </c>
      <c r="C124" s="33" t="s">
        <v>1642</v>
      </c>
      <c r="D124" s="33" t="s">
        <v>210</v>
      </c>
      <c r="E124" s="33" t="s">
        <v>377</v>
      </c>
      <c r="F124" s="65" t="str">
        <f>LEFT(C124,1)</f>
        <v>М</v>
      </c>
      <c r="G124" s="65" t="str">
        <f>LEFT(D124,1)</f>
        <v>К</v>
      </c>
      <c r="H124" s="65" t="str">
        <f>LEFT(E124,1)</f>
        <v>Р</v>
      </c>
      <c r="I124" s="33">
        <v>764201</v>
      </c>
      <c r="J124" s="76">
        <v>4</v>
      </c>
      <c r="K124" s="33" t="s">
        <v>401</v>
      </c>
      <c r="L124" s="67" t="s">
        <v>25</v>
      </c>
      <c r="M124" s="78">
        <v>3</v>
      </c>
      <c r="N124" s="78">
        <v>4</v>
      </c>
      <c r="O124" s="78">
        <v>2</v>
      </c>
      <c r="P124" s="78">
        <v>0</v>
      </c>
      <c r="Q124" s="78">
        <v>2</v>
      </c>
      <c r="R124" s="69">
        <f>SUM(M124:Q124)</f>
        <v>11</v>
      </c>
      <c r="S124" s="70">
        <v>22</v>
      </c>
      <c r="T124" s="71">
        <f>R124/S124</f>
        <v>0.5</v>
      </c>
      <c r="U124" s="64" t="str">
        <f>IF(R124&gt;75%*S124,"Победитель",IF(R124&gt;50%*S124,"Призёр","Участник"))</f>
        <v>Участник</v>
      </c>
    </row>
    <row r="125" spans="1:21" x14ac:dyDescent="0.35">
      <c r="A125" s="64">
        <v>119</v>
      </c>
      <c r="B125" s="24" t="s">
        <v>8</v>
      </c>
      <c r="C125" s="24" t="s">
        <v>1299</v>
      </c>
      <c r="D125" s="24" t="s">
        <v>242</v>
      </c>
      <c r="E125" s="24" t="s">
        <v>92</v>
      </c>
      <c r="F125" s="65" t="str">
        <f>LEFT(C125,1)</f>
        <v>А</v>
      </c>
      <c r="G125" s="65" t="str">
        <f>LEFT(D125,1)</f>
        <v>Е</v>
      </c>
      <c r="H125" s="65" t="str">
        <f>LEFT(E125,1)</f>
        <v>Д</v>
      </c>
      <c r="I125" s="24">
        <v>763106</v>
      </c>
      <c r="J125" s="66">
        <v>4</v>
      </c>
      <c r="K125" s="24" t="s">
        <v>1300</v>
      </c>
      <c r="L125" s="67" t="s">
        <v>25</v>
      </c>
      <c r="M125" s="68">
        <v>2</v>
      </c>
      <c r="N125" s="68">
        <v>8</v>
      </c>
      <c r="O125" s="68">
        <v>1</v>
      </c>
      <c r="P125" s="68">
        <v>0</v>
      </c>
      <c r="Q125" s="68">
        <v>0</v>
      </c>
      <c r="R125" s="69">
        <f>SUM(M125:Q125)</f>
        <v>11</v>
      </c>
      <c r="S125" s="70">
        <v>22</v>
      </c>
      <c r="T125" s="71">
        <f>R125/S125</f>
        <v>0.5</v>
      </c>
      <c r="U125" s="64" t="str">
        <f>IF(R125&gt;75%*S125,"Победитель",IF(R125&gt;50%*S125,"Призёр","Участник"))</f>
        <v>Участник</v>
      </c>
    </row>
    <row r="126" spans="1:21" x14ac:dyDescent="0.35">
      <c r="A126" s="64">
        <v>120</v>
      </c>
      <c r="B126" s="24" t="s">
        <v>35</v>
      </c>
      <c r="C126" s="24" t="s">
        <v>1639</v>
      </c>
      <c r="D126" s="24" t="s">
        <v>696</v>
      </c>
      <c r="E126" s="24" t="s">
        <v>500</v>
      </c>
      <c r="F126" s="65" t="str">
        <f>LEFT(C126,1)</f>
        <v>П</v>
      </c>
      <c r="G126" s="65" t="str">
        <f>LEFT(D126,1)</f>
        <v>С</v>
      </c>
      <c r="H126" s="65" t="str">
        <f>LEFT(E126,1)</f>
        <v>И</v>
      </c>
      <c r="I126" s="24">
        <v>764206</v>
      </c>
      <c r="J126" s="66">
        <v>4</v>
      </c>
      <c r="K126" s="24" t="s">
        <v>1318</v>
      </c>
      <c r="L126" s="67" t="s">
        <v>25</v>
      </c>
      <c r="M126" s="68">
        <v>2</v>
      </c>
      <c r="N126" s="68">
        <v>2</v>
      </c>
      <c r="O126" s="68">
        <v>2</v>
      </c>
      <c r="P126" s="68">
        <v>3</v>
      </c>
      <c r="Q126" s="68">
        <v>2</v>
      </c>
      <c r="R126" s="69">
        <f>SUM(M126:Q126)</f>
        <v>11</v>
      </c>
      <c r="S126" s="70">
        <v>22</v>
      </c>
      <c r="T126" s="71">
        <f>R126/S126</f>
        <v>0.5</v>
      </c>
      <c r="U126" s="64" t="str">
        <f>IF(R126&gt;75%*S126,"Победитель",IF(R126&gt;50%*S126,"Призёр","Участник"))</f>
        <v>Участник</v>
      </c>
    </row>
    <row r="127" spans="1:21" x14ac:dyDescent="0.35">
      <c r="A127" s="64">
        <v>121</v>
      </c>
      <c r="B127" s="24" t="s">
        <v>35</v>
      </c>
      <c r="C127" s="24" t="s">
        <v>87</v>
      </c>
      <c r="D127" s="24" t="s">
        <v>88</v>
      </c>
      <c r="E127" s="24" t="s">
        <v>73</v>
      </c>
      <c r="F127" s="65" t="str">
        <f>LEFT(C127,1)</f>
        <v>Т</v>
      </c>
      <c r="G127" s="65" t="str">
        <f>LEFT(D127,1)</f>
        <v>З</v>
      </c>
      <c r="H127" s="65" t="str">
        <f>LEFT(E127,1)</f>
        <v>А</v>
      </c>
      <c r="I127" s="24">
        <v>764205</v>
      </c>
      <c r="J127" s="66">
        <v>4</v>
      </c>
      <c r="K127" s="24" t="s">
        <v>89</v>
      </c>
      <c r="L127" s="67" t="s">
        <v>25</v>
      </c>
      <c r="M127" s="68">
        <v>1</v>
      </c>
      <c r="N127" s="68">
        <v>0</v>
      </c>
      <c r="O127" s="68">
        <v>5</v>
      </c>
      <c r="P127" s="68">
        <v>2</v>
      </c>
      <c r="Q127" s="68">
        <v>2</v>
      </c>
      <c r="R127" s="69">
        <f>SUM(M127:Q127)</f>
        <v>10</v>
      </c>
      <c r="S127" s="70">
        <v>22</v>
      </c>
      <c r="T127" s="71">
        <f>R127/S127</f>
        <v>0.45454545454545453</v>
      </c>
      <c r="U127" s="64" t="str">
        <f>IF(R127&gt;75%*S127,"Победитель",IF(R127&gt;50%*S127,"Призёр","Участник"))</f>
        <v>Участник</v>
      </c>
    </row>
    <row r="128" spans="1:21" x14ac:dyDescent="0.35">
      <c r="A128" s="64">
        <v>122</v>
      </c>
      <c r="B128" s="24" t="s">
        <v>35</v>
      </c>
      <c r="C128" s="24" t="s">
        <v>98</v>
      </c>
      <c r="D128" s="24" t="s">
        <v>99</v>
      </c>
      <c r="E128" s="24" t="s">
        <v>70</v>
      </c>
      <c r="F128" s="65" t="str">
        <f>LEFT(C128,1)</f>
        <v>Ч</v>
      </c>
      <c r="G128" s="65" t="str">
        <f>LEFT(D128,1)</f>
        <v>А</v>
      </c>
      <c r="H128" s="65" t="str">
        <f>LEFT(E128,1)</f>
        <v>Д</v>
      </c>
      <c r="I128" s="24">
        <v>764205</v>
      </c>
      <c r="J128" s="66">
        <v>4</v>
      </c>
      <c r="K128" s="24" t="s">
        <v>100</v>
      </c>
      <c r="L128" s="67" t="s">
        <v>25</v>
      </c>
      <c r="M128" s="68">
        <v>1</v>
      </c>
      <c r="N128" s="68">
        <v>5</v>
      </c>
      <c r="O128" s="68">
        <v>3</v>
      </c>
      <c r="P128" s="68">
        <v>0</v>
      </c>
      <c r="Q128" s="68">
        <v>1</v>
      </c>
      <c r="R128" s="69">
        <f>SUM(M128:Q128)</f>
        <v>10</v>
      </c>
      <c r="S128" s="70">
        <v>22</v>
      </c>
      <c r="T128" s="71">
        <f>R128/S128</f>
        <v>0.45454545454545453</v>
      </c>
      <c r="U128" s="64" t="str">
        <f>IF(R128&gt;75%*S128,"Победитель",IF(R128&gt;50%*S128,"Призёр","Участник"))</f>
        <v>Участник</v>
      </c>
    </row>
    <row r="129" spans="1:21" x14ac:dyDescent="0.35">
      <c r="A129" s="64">
        <v>123</v>
      </c>
      <c r="B129" s="24" t="s">
        <v>8</v>
      </c>
      <c r="C129" s="24" t="s">
        <v>159</v>
      </c>
      <c r="D129" s="24" t="s">
        <v>145</v>
      </c>
      <c r="E129" s="24" t="s">
        <v>52</v>
      </c>
      <c r="F129" s="65" t="str">
        <f>LEFT(C129,1)</f>
        <v>Ф</v>
      </c>
      <c r="G129" s="65" t="str">
        <f>LEFT(D129,1)</f>
        <v>К</v>
      </c>
      <c r="H129" s="65" t="str">
        <f>LEFT(E129,1)</f>
        <v>И</v>
      </c>
      <c r="I129" s="24">
        <v>764205</v>
      </c>
      <c r="J129" s="66">
        <v>4</v>
      </c>
      <c r="K129" s="24" t="s">
        <v>160</v>
      </c>
      <c r="L129" s="67" t="s">
        <v>25</v>
      </c>
      <c r="M129" s="68">
        <v>3</v>
      </c>
      <c r="N129" s="68">
        <v>7</v>
      </c>
      <c r="O129" s="68">
        <v>0</v>
      </c>
      <c r="P129" s="68">
        <v>0</v>
      </c>
      <c r="Q129" s="68">
        <v>0</v>
      </c>
      <c r="R129" s="69">
        <f>SUM(M129:Q129)</f>
        <v>10</v>
      </c>
      <c r="S129" s="70">
        <v>22</v>
      </c>
      <c r="T129" s="71">
        <f>R129/S129</f>
        <v>0.45454545454545453</v>
      </c>
      <c r="U129" s="64" t="str">
        <f>IF(R129&gt;75%*S129,"Победитель",IF(R129&gt;50%*S129,"Призёр","Участник"))</f>
        <v>Участник</v>
      </c>
    </row>
    <row r="130" spans="1:21" x14ac:dyDescent="0.35">
      <c r="A130" s="64">
        <v>124</v>
      </c>
      <c r="B130" s="24" t="s">
        <v>8</v>
      </c>
      <c r="C130" s="24" t="s">
        <v>367</v>
      </c>
      <c r="D130" s="24" t="s">
        <v>368</v>
      </c>
      <c r="E130" s="24" t="s">
        <v>41</v>
      </c>
      <c r="F130" s="65" t="str">
        <f>LEFT(C130,1)</f>
        <v>К</v>
      </c>
      <c r="G130" s="65" t="str">
        <f>LEFT(D130,1)</f>
        <v>А</v>
      </c>
      <c r="H130" s="65" t="str">
        <f>LEFT(E130,1)</f>
        <v>А</v>
      </c>
      <c r="I130" s="24">
        <v>764204</v>
      </c>
      <c r="J130" s="66">
        <v>4</v>
      </c>
      <c r="K130" s="24" t="s">
        <v>369</v>
      </c>
      <c r="L130" s="67" t="s">
        <v>25</v>
      </c>
      <c r="M130" s="68">
        <v>0</v>
      </c>
      <c r="N130" s="68">
        <v>6</v>
      </c>
      <c r="O130" s="68">
        <v>4</v>
      </c>
      <c r="P130" s="68">
        <v>0</v>
      </c>
      <c r="Q130" s="68">
        <v>0</v>
      </c>
      <c r="R130" s="69">
        <f>SUM(M130:Q130)</f>
        <v>10</v>
      </c>
      <c r="S130" s="70">
        <v>22</v>
      </c>
      <c r="T130" s="71">
        <f>R130/S130</f>
        <v>0.45454545454545453</v>
      </c>
      <c r="U130" s="64" t="str">
        <f>IF(R130&gt;75%*S130,"Победитель",IF(R130&gt;50%*S130,"Призёр","Участник"))</f>
        <v>Участник</v>
      </c>
    </row>
    <row r="131" spans="1:21" x14ac:dyDescent="0.35">
      <c r="A131" s="64">
        <v>125</v>
      </c>
      <c r="B131" s="24" t="s">
        <v>8</v>
      </c>
      <c r="C131" s="24" t="s">
        <v>1567</v>
      </c>
      <c r="D131" s="24" t="s">
        <v>29</v>
      </c>
      <c r="E131" s="24" t="s">
        <v>397</v>
      </c>
      <c r="F131" s="65" t="str">
        <f>LEFT(C131,1)</f>
        <v>К</v>
      </c>
      <c r="G131" s="65" t="str">
        <f>LEFT(D131,1)</f>
        <v>В</v>
      </c>
      <c r="H131" s="65" t="str">
        <f>LEFT(E131,1)</f>
        <v>Н</v>
      </c>
      <c r="I131" s="24">
        <v>764204</v>
      </c>
      <c r="J131" s="66">
        <v>4</v>
      </c>
      <c r="K131" s="24" t="s">
        <v>398</v>
      </c>
      <c r="L131" s="67" t="s">
        <v>25</v>
      </c>
      <c r="M131" s="68">
        <v>3</v>
      </c>
      <c r="N131" s="68">
        <v>0</v>
      </c>
      <c r="O131" s="68">
        <v>3</v>
      </c>
      <c r="P131" s="68">
        <v>2</v>
      </c>
      <c r="Q131" s="68">
        <v>2</v>
      </c>
      <c r="R131" s="69">
        <f>SUM(M131:Q131)</f>
        <v>10</v>
      </c>
      <c r="S131" s="70">
        <v>22</v>
      </c>
      <c r="T131" s="71">
        <f>R131/S131</f>
        <v>0.45454545454545453</v>
      </c>
      <c r="U131" s="64" t="str">
        <f>IF(R131&gt;75%*S131,"Победитель",IF(R131&gt;50%*S131,"Призёр","Участник"))</f>
        <v>Участник</v>
      </c>
    </row>
    <row r="132" spans="1:21" x14ac:dyDescent="0.35">
      <c r="A132" s="64">
        <v>126</v>
      </c>
      <c r="B132" s="24" t="s">
        <v>35</v>
      </c>
      <c r="C132" s="24" t="s">
        <v>407</v>
      </c>
      <c r="D132" s="24" t="s">
        <v>327</v>
      </c>
      <c r="E132" s="24" t="s">
        <v>408</v>
      </c>
      <c r="F132" s="65" t="str">
        <f>LEFT(C132,1)</f>
        <v>К</v>
      </c>
      <c r="G132" s="65" t="str">
        <f>LEFT(D132,1)</f>
        <v>А</v>
      </c>
      <c r="H132" s="65" t="str">
        <f>LEFT(E132,1)</f>
        <v>А</v>
      </c>
      <c r="I132" s="24">
        <v>764204</v>
      </c>
      <c r="J132" s="66">
        <v>4</v>
      </c>
      <c r="K132" s="24" t="s">
        <v>409</v>
      </c>
      <c r="L132" s="67" t="s">
        <v>25</v>
      </c>
      <c r="M132" s="68">
        <v>1</v>
      </c>
      <c r="N132" s="68">
        <v>0</v>
      </c>
      <c r="O132" s="68">
        <v>4</v>
      </c>
      <c r="P132" s="68">
        <v>2</v>
      </c>
      <c r="Q132" s="68">
        <v>3</v>
      </c>
      <c r="R132" s="69">
        <f>SUM(M132:Q132)</f>
        <v>10</v>
      </c>
      <c r="S132" s="70">
        <v>22</v>
      </c>
      <c r="T132" s="71">
        <f>R132/S132</f>
        <v>0.45454545454545453</v>
      </c>
      <c r="U132" s="64" t="str">
        <f>IF(R132&gt;75%*S132,"Победитель",IF(R132&gt;50%*S132,"Призёр","Участник"))</f>
        <v>Участник</v>
      </c>
    </row>
    <row r="133" spans="1:21" x14ac:dyDescent="0.35">
      <c r="A133" s="64">
        <v>127</v>
      </c>
      <c r="B133" s="24" t="s">
        <v>8</v>
      </c>
      <c r="C133" s="24" t="s">
        <v>650</v>
      </c>
      <c r="D133" s="24" t="s">
        <v>651</v>
      </c>
      <c r="E133" s="24" t="s">
        <v>259</v>
      </c>
      <c r="F133" s="65" t="str">
        <f>LEFT(C133,1)</f>
        <v>Б</v>
      </c>
      <c r="G133" s="65" t="str">
        <f>LEFT(D133,1)</f>
        <v>Н</v>
      </c>
      <c r="H133" s="65" t="str">
        <f>LEFT(E133,1)</f>
        <v>А</v>
      </c>
      <c r="I133" s="24">
        <v>764207</v>
      </c>
      <c r="J133" s="66">
        <v>4</v>
      </c>
      <c r="K133" s="24" t="s">
        <v>652</v>
      </c>
      <c r="L133" s="67" t="s">
        <v>25</v>
      </c>
      <c r="M133" s="68">
        <v>1</v>
      </c>
      <c r="N133" s="68">
        <v>4</v>
      </c>
      <c r="O133" s="68">
        <v>2</v>
      </c>
      <c r="P133" s="68">
        <v>0</v>
      </c>
      <c r="Q133" s="68">
        <v>3</v>
      </c>
      <c r="R133" s="69">
        <f>SUM(M133:Q133)</f>
        <v>10</v>
      </c>
      <c r="S133" s="70">
        <v>22</v>
      </c>
      <c r="T133" s="71">
        <f>R133/S133</f>
        <v>0.45454545454545453</v>
      </c>
      <c r="U133" s="64" t="str">
        <f>IF(R133&gt;75%*S133,"Победитель",IF(R133&gt;50%*S133,"Призёр","Участник"))</f>
        <v>Участник</v>
      </c>
    </row>
    <row r="134" spans="1:21" x14ac:dyDescent="0.35">
      <c r="A134" s="64">
        <v>128</v>
      </c>
      <c r="B134" s="24" t="s">
        <v>8</v>
      </c>
      <c r="C134" s="24" t="s">
        <v>79</v>
      </c>
      <c r="D134" s="24" t="s">
        <v>128</v>
      </c>
      <c r="E134" s="24" t="s">
        <v>92</v>
      </c>
      <c r="F134" s="65" t="str">
        <f>LEFT(C134,1)</f>
        <v>С</v>
      </c>
      <c r="G134" s="65" t="str">
        <f>LEFT(D134,1)</f>
        <v>В</v>
      </c>
      <c r="H134" s="65" t="str">
        <f>LEFT(E134,1)</f>
        <v>Д</v>
      </c>
      <c r="I134" s="24">
        <v>764207</v>
      </c>
      <c r="J134" s="66">
        <v>4</v>
      </c>
      <c r="K134" s="24" t="s">
        <v>687</v>
      </c>
      <c r="L134" s="67" t="s">
        <v>25</v>
      </c>
      <c r="M134" s="68">
        <v>0</v>
      </c>
      <c r="N134" s="68">
        <v>7</v>
      </c>
      <c r="O134" s="68">
        <v>3</v>
      </c>
      <c r="P134" s="68">
        <v>0</v>
      </c>
      <c r="Q134" s="68">
        <v>0</v>
      </c>
      <c r="R134" s="69">
        <f>SUM(M134:Q134)</f>
        <v>10</v>
      </c>
      <c r="S134" s="70">
        <v>22</v>
      </c>
      <c r="T134" s="71">
        <f>R134/S134</f>
        <v>0.45454545454545453</v>
      </c>
      <c r="U134" s="64" t="str">
        <f>IF(R134&gt;75%*S134,"Победитель",IF(R134&gt;50%*S134,"Призёр","Участник"))</f>
        <v>Участник</v>
      </c>
    </row>
    <row r="135" spans="1:21" x14ac:dyDescent="0.35">
      <c r="A135" s="64">
        <v>129</v>
      </c>
      <c r="B135" s="24" t="s">
        <v>35</v>
      </c>
      <c r="C135" s="24" t="s">
        <v>81</v>
      </c>
      <c r="D135" s="24" t="s">
        <v>156</v>
      </c>
      <c r="E135" s="24" t="s">
        <v>298</v>
      </c>
      <c r="F135" s="65" t="str">
        <f>LEFT(C135,1)</f>
        <v>С</v>
      </c>
      <c r="G135" s="65" t="str">
        <f>LEFT(D135,1)</f>
        <v>А</v>
      </c>
      <c r="H135" s="65" t="str">
        <f>LEFT(E135,1)</f>
        <v>Е</v>
      </c>
      <c r="I135" s="24">
        <v>764207</v>
      </c>
      <c r="J135" s="66">
        <v>4</v>
      </c>
      <c r="K135" s="24" t="s">
        <v>688</v>
      </c>
      <c r="L135" s="67" t="s">
        <v>25</v>
      </c>
      <c r="M135" s="68">
        <v>0</v>
      </c>
      <c r="N135" s="68">
        <v>6</v>
      </c>
      <c r="O135" s="68">
        <v>2</v>
      </c>
      <c r="P135" s="68">
        <v>0</v>
      </c>
      <c r="Q135" s="68">
        <v>2</v>
      </c>
      <c r="R135" s="69">
        <f>SUM(M135:Q135)</f>
        <v>10</v>
      </c>
      <c r="S135" s="70">
        <v>22</v>
      </c>
      <c r="T135" s="71">
        <f>R135/S135</f>
        <v>0.45454545454545453</v>
      </c>
      <c r="U135" s="64" t="str">
        <f>IF(R135&gt;75%*S135,"Победитель",IF(R135&gt;50%*S135,"Призёр","Участник"))</f>
        <v>Участник</v>
      </c>
    </row>
    <row r="136" spans="1:21" x14ac:dyDescent="0.35">
      <c r="A136" s="64">
        <v>130</v>
      </c>
      <c r="B136" s="24" t="s">
        <v>8</v>
      </c>
      <c r="C136" s="24" t="s">
        <v>1641</v>
      </c>
      <c r="D136" s="24" t="s">
        <v>242</v>
      </c>
      <c r="E136" s="24" t="s">
        <v>48</v>
      </c>
      <c r="F136" s="65" t="str">
        <f>LEFT(C136,1)</f>
        <v>Е</v>
      </c>
      <c r="G136" s="65" t="str">
        <f>LEFT(D136,1)</f>
        <v>Е</v>
      </c>
      <c r="H136" s="65" t="str">
        <f>LEFT(E136,1)</f>
        <v>И</v>
      </c>
      <c r="I136" s="24">
        <v>764202</v>
      </c>
      <c r="J136" s="66">
        <v>4</v>
      </c>
      <c r="K136" s="24" t="s">
        <v>363</v>
      </c>
      <c r="L136" s="67" t="s">
        <v>25</v>
      </c>
      <c r="M136" s="68">
        <v>2</v>
      </c>
      <c r="N136" s="68">
        <v>7</v>
      </c>
      <c r="O136" s="68">
        <v>0</v>
      </c>
      <c r="P136" s="68">
        <v>0</v>
      </c>
      <c r="Q136" s="68">
        <v>1</v>
      </c>
      <c r="R136" s="69">
        <f>SUM(M136:Q136)</f>
        <v>10</v>
      </c>
      <c r="S136" s="70">
        <v>22</v>
      </c>
      <c r="T136" s="71">
        <f>R136/S136</f>
        <v>0.45454545454545453</v>
      </c>
      <c r="U136" s="64" t="str">
        <f>IF(R136&gt;75%*S136,"Победитель",IF(R136&gt;50%*S136,"Призёр","Участник"))</f>
        <v>Участник</v>
      </c>
    </row>
    <row r="137" spans="1:21" x14ac:dyDescent="0.35">
      <c r="A137" s="64">
        <v>131</v>
      </c>
      <c r="B137" s="24" t="s">
        <v>35</v>
      </c>
      <c r="C137" s="24" t="s">
        <v>1002</v>
      </c>
      <c r="D137" s="24" t="s">
        <v>116</v>
      </c>
      <c r="E137" s="24" t="s">
        <v>627</v>
      </c>
      <c r="F137" s="65" t="str">
        <f>LEFT(C137,1)</f>
        <v>Г</v>
      </c>
      <c r="G137" s="65" t="str">
        <f>LEFT(D137,1)</f>
        <v>Н</v>
      </c>
      <c r="H137" s="65" t="str">
        <f>LEFT(E137,1)</f>
        <v>И</v>
      </c>
      <c r="I137" s="24">
        <v>763121</v>
      </c>
      <c r="J137" s="66">
        <v>4</v>
      </c>
      <c r="K137" s="24" t="s">
        <v>361</v>
      </c>
      <c r="L137" s="67" t="s">
        <v>25</v>
      </c>
      <c r="M137" s="68">
        <v>3</v>
      </c>
      <c r="N137" s="68">
        <v>0</v>
      </c>
      <c r="O137" s="68">
        <v>4</v>
      </c>
      <c r="P137" s="68">
        <v>0</v>
      </c>
      <c r="Q137" s="68">
        <v>3</v>
      </c>
      <c r="R137" s="69">
        <f>SUM(M137:Q137)</f>
        <v>10</v>
      </c>
      <c r="S137" s="70">
        <v>22</v>
      </c>
      <c r="T137" s="71">
        <f>R137/S137</f>
        <v>0.45454545454545453</v>
      </c>
      <c r="U137" s="64" t="str">
        <f>IF(R137&gt;75%*S137,"Победитель",IF(R137&gt;50%*S137,"Призёр","Участник"))</f>
        <v>Участник</v>
      </c>
    </row>
    <row r="138" spans="1:21" x14ac:dyDescent="0.35">
      <c r="A138" s="64">
        <v>132</v>
      </c>
      <c r="B138" s="24" t="s">
        <v>8</v>
      </c>
      <c r="C138" s="24" t="s">
        <v>1023</v>
      </c>
      <c r="D138" s="24" t="s">
        <v>337</v>
      </c>
      <c r="E138" s="24" t="s">
        <v>41</v>
      </c>
      <c r="F138" s="65" t="str">
        <f>LEFT(C138,1)</f>
        <v>Ф</v>
      </c>
      <c r="G138" s="65" t="str">
        <f>LEFT(D138,1)</f>
        <v>В</v>
      </c>
      <c r="H138" s="65" t="str">
        <f>LEFT(E138,1)</f>
        <v>А</v>
      </c>
      <c r="I138" s="72">
        <v>763103</v>
      </c>
      <c r="J138" s="66">
        <v>4</v>
      </c>
      <c r="K138" s="74" t="s">
        <v>366</v>
      </c>
      <c r="L138" s="67" t="s">
        <v>25</v>
      </c>
      <c r="M138" s="73">
        <v>2</v>
      </c>
      <c r="N138" s="73">
        <v>6</v>
      </c>
      <c r="O138" s="73">
        <v>2</v>
      </c>
      <c r="P138" s="73">
        <v>0</v>
      </c>
      <c r="Q138" s="73">
        <v>0</v>
      </c>
      <c r="R138" s="69">
        <f>SUM(M138:Q138)</f>
        <v>10</v>
      </c>
      <c r="S138" s="70">
        <v>22</v>
      </c>
      <c r="T138" s="71">
        <f>R138/S138</f>
        <v>0.45454545454545453</v>
      </c>
      <c r="U138" s="64" t="str">
        <f>IF(R138&gt;75%*S138,"Победитель",IF(R138&gt;50%*S138,"Призёр","Участник"))</f>
        <v>Участник</v>
      </c>
    </row>
    <row r="139" spans="1:21" x14ac:dyDescent="0.35">
      <c r="A139" s="64">
        <v>133</v>
      </c>
      <c r="B139" s="33" t="s">
        <v>8</v>
      </c>
      <c r="C139" s="33" t="s">
        <v>343</v>
      </c>
      <c r="D139" s="33" t="s">
        <v>242</v>
      </c>
      <c r="E139" s="33" t="s">
        <v>67</v>
      </c>
      <c r="F139" s="65" t="str">
        <f>LEFT(C139,1)</f>
        <v>Т</v>
      </c>
      <c r="G139" s="65" t="str">
        <f>LEFT(D139,1)</f>
        <v>Е</v>
      </c>
      <c r="H139" s="65" t="str">
        <f>LEFT(E139,1)</f>
        <v>Ю</v>
      </c>
      <c r="I139" s="33">
        <v>764201</v>
      </c>
      <c r="J139" s="76">
        <v>4</v>
      </c>
      <c r="K139" s="33" t="s">
        <v>404</v>
      </c>
      <c r="L139" s="67" t="s">
        <v>25</v>
      </c>
      <c r="M139" s="78">
        <v>0</v>
      </c>
      <c r="N139" s="78">
        <v>5</v>
      </c>
      <c r="O139" s="78">
        <v>4</v>
      </c>
      <c r="P139" s="78">
        <v>0</v>
      </c>
      <c r="Q139" s="78">
        <v>1</v>
      </c>
      <c r="R139" s="69">
        <f>SUM(M139:Q139)</f>
        <v>10</v>
      </c>
      <c r="S139" s="70">
        <v>22</v>
      </c>
      <c r="T139" s="71">
        <f>R139/S139</f>
        <v>0.45454545454545453</v>
      </c>
      <c r="U139" s="64" t="str">
        <f>IF(R139&gt;75%*S139,"Победитель",IF(R139&gt;50%*S139,"Призёр","Участник"))</f>
        <v>Участник</v>
      </c>
    </row>
    <row r="140" spans="1:21" x14ac:dyDescent="0.35">
      <c r="A140" s="64">
        <v>134</v>
      </c>
      <c r="B140" s="24" t="s">
        <v>35</v>
      </c>
      <c r="C140" s="24" t="s">
        <v>1242</v>
      </c>
      <c r="D140" s="24" t="s">
        <v>726</v>
      </c>
      <c r="E140" s="24" t="s">
        <v>70</v>
      </c>
      <c r="F140" s="65" t="str">
        <f>LEFT(C140,1)</f>
        <v>Г</v>
      </c>
      <c r="G140" s="65" t="str">
        <f>LEFT(D140,1)</f>
        <v>Г</v>
      </c>
      <c r="H140" s="65" t="str">
        <f>LEFT(E140,1)</f>
        <v>Д</v>
      </c>
      <c r="I140" s="24">
        <v>764209</v>
      </c>
      <c r="J140" s="66">
        <v>4</v>
      </c>
      <c r="K140" s="24" t="s">
        <v>372</v>
      </c>
      <c r="L140" s="67" t="s">
        <v>25</v>
      </c>
      <c r="M140" s="68">
        <v>0</v>
      </c>
      <c r="N140" s="68">
        <v>5</v>
      </c>
      <c r="O140" s="68">
        <v>2</v>
      </c>
      <c r="P140" s="68">
        <v>1</v>
      </c>
      <c r="Q140" s="68">
        <v>2</v>
      </c>
      <c r="R140" s="69">
        <f>SUM(M140:Q140)</f>
        <v>10</v>
      </c>
      <c r="S140" s="70">
        <v>22</v>
      </c>
      <c r="T140" s="71">
        <f>R140/S140</f>
        <v>0.45454545454545453</v>
      </c>
      <c r="U140" s="64" t="str">
        <f>IF(R140&gt;75%*S140,"Победитель",IF(R140&gt;50%*S140,"Призёр","Участник"))</f>
        <v>Участник</v>
      </c>
    </row>
    <row r="141" spans="1:21" x14ac:dyDescent="0.35">
      <c r="A141" s="64">
        <v>135</v>
      </c>
      <c r="B141" s="24" t="s">
        <v>8</v>
      </c>
      <c r="C141" s="24" t="s">
        <v>1333</v>
      </c>
      <c r="D141" s="24" t="s">
        <v>135</v>
      </c>
      <c r="E141" s="24" t="s">
        <v>1334</v>
      </c>
      <c r="F141" s="65" t="str">
        <f>LEFT(C141,1)</f>
        <v>К</v>
      </c>
      <c r="G141" s="65" t="str">
        <f>LEFT(D141,1)</f>
        <v>М</v>
      </c>
      <c r="H141" s="65" t="str">
        <f>LEFT(E141,1)</f>
        <v>Е</v>
      </c>
      <c r="I141" s="24">
        <v>764206</v>
      </c>
      <c r="J141" s="66">
        <v>4</v>
      </c>
      <c r="K141" s="24" t="s">
        <v>1335</v>
      </c>
      <c r="L141" s="67" t="s">
        <v>25</v>
      </c>
      <c r="M141" s="68">
        <v>2</v>
      </c>
      <c r="N141" s="68">
        <v>2</v>
      </c>
      <c r="O141" s="68">
        <v>2</v>
      </c>
      <c r="P141" s="68">
        <v>2</v>
      </c>
      <c r="Q141" s="68">
        <v>2</v>
      </c>
      <c r="R141" s="69">
        <f>SUM(M141:Q141)</f>
        <v>10</v>
      </c>
      <c r="S141" s="70">
        <v>22</v>
      </c>
      <c r="T141" s="71">
        <f>R141/S141</f>
        <v>0.45454545454545453</v>
      </c>
      <c r="U141" s="64" t="str">
        <f>IF(R141&gt;75%*S141,"Победитель",IF(R141&gt;50%*S141,"Призёр","Участник"))</f>
        <v>Участник</v>
      </c>
    </row>
    <row r="142" spans="1:21" x14ac:dyDescent="0.35">
      <c r="A142" s="64">
        <v>136</v>
      </c>
      <c r="B142" s="24" t="s">
        <v>35</v>
      </c>
      <c r="C142" s="24" t="s">
        <v>1360</v>
      </c>
      <c r="D142" s="24" t="s">
        <v>210</v>
      </c>
      <c r="E142" s="24" t="s">
        <v>70</v>
      </c>
      <c r="F142" s="65" t="str">
        <f>LEFT(C142,1)</f>
        <v>Т</v>
      </c>
      <c r="G142" s="65" t="str">
        <f>LEFT(D142,1)</f>
        <v>К</v>
      </c>
      <c r="H142" s="65" t="str">
        <f>LEFT(E142,1)</f>
        <v>Д</v>
      </c>
      <c r="I142" s="24">
        <v>764206</v>
      </c>
      <c r="J142" s="66">
        <v>4</v>
      </c>
      <c r="K142" s="24" t="s">
        <v>1361</v>
      </c>
      <c r="L142" s="67" t="s">
        <v>25</v>
      </c>
      <c r="M142" s="68">
        <v>2</v>
      </c>
      <c r="N142" s="68">
        <v>2</v>
      </c>
      <c r="O142" s="68">
        <v>2</v>
      </c>
      <c r="P142" s="68">
        <v>2</v>
      </c>
      <c r="Q142" s="68">
        <v>2</v>
      </c>
      <c r="R142" s="69">
        <f>SUM(M142:Q142)</f>
        <v>10</v>
      </c>
      <c r="S142" s="70">
        <v>22</v>
      </c>
      <c r="T142" s="71">
        <f>R142/S142</f>
        <v>0.45454545454545453</v>
      </c>
      <c r="U142" s="64" t="str">
        <f>IF(R142&gt;75%*S142,"Победитель",IF(R142&gt;50%*S142,"Призёр","Участник"))</f>
        <v>Участник</v>
      </c>
    </row>
    <row r="143" spans="1:21" x14ac:dyDescent="0.35">
      <c r="A143" s="64">
        <v>137</v>
      </c>
      <c r="B143" s="24" t="s">
        <v>35</v>
      </c>
      <c r="C143" s="24" t="s">
        <v>84</v>
      </c>
      <c r="D143" s="24" t="s">
        <v>85</v>
      </c>
      <c r="E143" s="24" t="s">
        <v>73</v>
      </c>
      <c r="F143" s="65" t="str">
        <f>LEFT(C143,1)</f>
        <v>С</v>
      </c>
      <c r="G143" s="65" t="str">
        <f>LEFT(D143,1)</f>
        <v>И</v>
      </c>
      <c r="H143" s="65" t="str">
        <f>LEFT(E143,1)</f>
        <v>А</v>
      </c>
      <c r="I143" s="24">
        <v>764205</v>
      </c>
      <c r="J143" s="66">
        <v>4</v>
      </c>
      <c r="K143" s="24" t="s">
        <v>86</v>
      </c>
      <c r="L143" s="67" t="s">
        <v>25</v>
      </c>
      <c r="M143" s="68">
        <v>2</v>
      </c>
      <c r="N143" s="68">
        <v>6</v>
      </c>
      <c r="O143" s="68">
        <v>0</v>
      </c>
      <c r="P143" s="68">
        <v>0</v>
      </c>
      <c r="Q143" s="68">
        <v>1</v>
      </c>
      <c r="R143" s="69">
        <f>SUM(M143:Q143)</f>
        <v>9</v>
      </c>
      <c r="S143" s="70">
        <v>22</v>
      </c>
      <c r="T143" s="71">
        <f>R143/S143</f>
        <v>0.40909090909090912</v>
      </c>
      <c r="U143" s="64" t="str">
        <f>IF(R143&gt;75%*S143,"Победитель",IF(R143&gt;50%*S143,"Призёр","Участник"))</f>
        <v>Участник</v>
      </c>
    </row>
    <row r="144" spans="1:21" x14ac:dyDescent="0.35">
      <c r="A144" s="64">
        <v>138</v>
      </c>
      <c r="B144" s="24" t="s">
        <v>35</v>
      </c>
      <c r="C144" s="24" t="s">
        <v>151</v>
      </c>
      <c r="D144" s="24" t="s">
        <v>152</v>
      </c>
      <c r="E144" s="24" t="s">
        <v>153</v>
      </c>
      <c r="F144" s="65" t="str">
        <f>LEFT(C144,1)</f>
        <v>Т</v>
      </c>
      <c r="G144" s="65" t="str">
        <f>LEFT(D144,1)</f>
        <v>М</v>
      </c>
      <c r="H144" s="65" t="str">
        <f>LEFT(E144,1)</f>
        <v>В</v>
      </c>
      <c r="I144" s="24">
        <v>764205</v>
      </c>
      <c r="J144" s="66">
        <v>4</v>
      </c>
      <c r="K144" s="24" t="s">
        <v>154</v>
      </c>
      <c r="L144" s="67" t="s">
        <v>25</v>
      </c>
      <c r="M144" s="68">
        <v>3</v>
      </c>
      <c r="N144" s="68">
        <v>6</v>
      </c>
      <c r="O144" s="68">
        <v>0</v>
      </c>
      <c r="P144" s="68">
        <v>0</v>
      </c>
      <c r="Q144" s="68">
        <v>0</v>
      </c>
      <c r="R144" s="69">
        <f>SUM(M144:Q144)</f>
        <v>9</v>
      </c>
      <c r="S144" s="70">
        <v>22</v>
      </c>
      <c r="T144" s="71">
        <f>R144/S144</f>
        <v>0.40909090909090912</v>
      </c>
      <c r="U144" s="64" t="str">
        <f>IF(R144&gt;75%*S144,"Победитель",IF(R144&gt;50%*S144,"Призёр","Участник"))</f>
        <v>Участник</v>
      </c>
    </row>
    <row r="145" spans="1:21" x14ac:dyDescent="0.35">
      <c r="A145" s="64">
        <v>139</v>
      </c>
      <c r="B145" s="24" t="s">
        <v>35</v>
      </c>
      <c r="C145" s="24" t="s">
        <v>155</v>
      </c>
      <c r="D145" s="24" t="s">
        <v>156</v>
      </c>
      <c r="E145" s="24" t="s">
        <v>157</v>
      </c>
      <c r="F145" s="65" t="str">
        <f>LEFT(C145,1)</f>
        <v>Т</v>
      </c>
      <c r="G145" s="65" t="str">
        <f>LEFT(D145,1)</f>
        <v>А</v>
      </c>
      <c r="H145" s="65" t="str">
        <f>LEFT(E145,1)</f>
        <v>С</v>
      </c>
      <c r="I145" s="24">
        <v>764205</v>
      </c>
      <c r="J145" s="66">
        <v>4</v>
      </c>
      <c r="K145" s="24" t="s">
        <v>158</v>
      </c>
      <c r="L145" s="67" t="s">
        <v>25</v>
      </c>
      <c r="M145" s="68">
        <v>1</v>
      </c>
      <c r="N145" s="68">
        <v>6</v>
      </c>
      <c r="O145" s="68">
        <v>0</v>
      </c>
      <c r="P145" s="68">
        <v>1</v>
      </c>
      <c r="Q145" s="68">
        <v>1</v>
      </c>
      <c r="R145" s="69">
        <f>SUM(M145:Q145)</f>
        <v>9</v>
      </c>
      <c r="S145" s="70">
        <v>22</v>
      </c>
      <c r="T145" s="71">
        <f>R145/S145</f>
        <v>0.40909090909090912</v>
      </c>
      <c r="U145" s="64" t="str">
        <f>IF(R145&gt;75%*S145,"Победитель",IF(R145&gt;50%*S145,"Призёр","Участник"))</f>
        <v>Участник</v>
      </c>
    </row>
    <row r="146" spans="1:21" x14ac:dyDescent="0.35">
      <c r="A146" s="64">
        <v>140</v>
      </c>
      <c r="B146" s="24" t="s">
        <v>35</v>
      </c>
      <c r="C146" s="24" t="s">
        <v>165</v>
      </c>
      <c r="D146" s="24" t="s">
        <v>152</v>
      </c>
      <c r="E146" s="24" t="s">
        <v>73</v>
      </c>
      <c r="F146" s="65" t="str">
        <f>LEFT(C146,1)</f>
        <v>Ч</v>
      </c>
      <c r="G146" s="65" t="str">
        <f>LEFT(D146,1)</f>
        <v>М</v>
      </c>
      <c r="H146" s="65" t="str">
        <f>LEFT(E146,1)</f>
        <v>А</v>
      </c>
      <c r="I146" s="24">
        <v>764205</v>
      </c>
      <c r="J146" s="66">
        <v>4</v>
      </c>
      <c r="K146" s="24" t="s">
        <v>166</v>
      </c>
      <c r="L146" s="67" t="s">
        <v>25</v>
      </c>
      <c r="M146" s="68">
        <v>2</v>
      </c>
      <c r="N146" s="68">
        <v>7</v>
      </c>
      <c r="O146" s="68">
        <v>0</v>
      </c>
      <c r="P146" s="68">
        <v>0</v>
      </c>
      <c r="Q146" s="68">
        <v>0</v>
      </c>
      <c r="R146" s="69">
        <f>SUM(M146:Q146)</f>
        <v>9</v>
      </c>
      <c r="S146" s="70">
        <v>22</v>
      </c>
      <c r="T146" s="71">
        <f>R146/S146</f>
        <v>0.40909090909090912</v>
      </c>
      <c r="U146" s="64" t="str">
        <f>IF(R146&gt;75%*S146,"Победитель",IF(R146&gt;50%*S146,"Призёр","Участник"))</f>
        <v>Участник</v>
      </c>
    </row>
    <row r="147" spans="1:21" x14ac:dyDescent="0.35">
      <c r="A147" s="64">
        <v>141</v>
      </c>
      <c r="B147" s="24" t="s">
        <v>35</v>
      </c>
      <c r="C147" s="24" t="s">
        <v>673</v>
      </c>
      <c r="D147" s="24" t="s">
        <v>82</v>
      </c>
      <c r="E147" s="24" t="s">
        <v>59</v>
      </c>
      <c r="F147" s="65" t="str">
        <f>LEFT(C147,1)</f>
        <v>К</v>
      </c>
      <c r="G147" s="65" t="str">
        <f>LEFT(D147,1)</f>
        <v>Н</v>
      </c>
      <c r="H147" s="65" t="str">
        <f>LEFT(E147,1)</f>
        <v>М</v>
      </c>
      <c r="I147" s="24">
        <v>764207</v>
      </c>
      <c r="J147" s="66">
        <v>4</v>
      </c>
      <c r="K147" s="24" t="s">
        <v>674</v>
      </c>
      <c r="L147" s="67" t="s">
        <v>25</v>
      </c>
      <c r="M147" s="68">
        <v>1</v>
      </c>
      <c r="N147" s="68">
        <v>4</v>
      </c>
      <c r="O147" s="68">
        <v>2</v>
      </c>
      <c r="P147" s="68">
        <v>0</v>
      </c>
      <c r="Q147" s="68">
        <v>2</v>
      </c>
      <c r="R147" s="69">
        <f>SUM(M147:Q147)</f>
        <v>9</v>
      </c>
      <c r="S147" s="70">
        <v>22</v>
      </c>
      <c r="T147" s="71">
        <f>R147/S147</f>
        <v>0.40909090909090912</v>
      </c>
      <c r="U147" s="64" t="str">
        <f>IF(R147&gt;75%*S147,"Победитель",IF(R147&gt;50%*S147,"Призёр","Участник"))</f>
        <v>Участник</v>
      </c>
    </row>
    <row r="148" spans="1:21" x14ac:dyDescent="0.35">
      <c r="A148" s="64">
        <v>142</v>
      </c>
      <c r="B148" s="33" t="s">
        <v>35</v>
      </c>
      <c r="C148" s="33" t="s">
        <v>1290</v>
      </c>
      <c r="D148" s="33" t="s">
        <v>478</v>
      </c>
      <c r="E148" s="33" t="s">
        <v>73</v>
      </c>
      <c r="F148" s="65" t="str">
        <f>LEFT(C148,1)</f>
        <v>Л</v>
      </c>
      <c r="G148" s="65" t="str">
        <f>LEFT(D148,1)</f>
        <v>М</v>
      </c>
      <c r="H148" s="65" t="str">
        <f>LEFT(E148,1)</f>
        <v>А</v>
      </c>
      <c r="I148" s="75">
        <v>764201</v>
      </c>
      <c r="J148" s="76">
        <v>4</v>
      </c>
      <c r="K148" s="80" t="s">
        <v>369</v>
      </c>
      <c r="L148" s="67" t="s">
        <v>25</v>
      </c>
      <c r="M148" s="77">
        <v>0</v>
      </c>
      <c r="N148" s="77">
        <v>3</v>
      </c>
      <c r="O148" s="77">
        <v>4</v>
      </c>
      <c r="P148" s="77">
        <v>1</v>
      </c>
      <c r="Q148" s="77">
        <v>1</v>
      </c>
      <c r="R148" s="69">
        <f>SUM(M148:Q148)</f>
        <v>9</v>
      </c>
      <c r="S148" s="70">
        <v>22</v>
      </c>
      <c r="T148" s="71">
        <f>R148/S148</f>
        <v>0.40909090909090912</v>
      </c>
      <c r="U148" s="64" t="str">
        <f>IF(R148&gt;75%*S148,"Победитель",IF(R148&gt;50%*S148,"Призёр","Участник"))</f>
        <v>Участник</v>
      </c>
    </row>
    <row r="149" spans="1:21" x14ac:dyDescent="0.35">
      <c r="A149" s="64">
        <v>143</v>
      </c>
      <c r="B149" s="33" t="s">
        <v>35</v>
      </c>
      <c r="C149" s="33" t="s">
        <v>1635</v>
      </c>
      <c r="D149" s="33" t="s">
        <v>248</v>
      </c>
      <c r="E149" s="33" t="s">
        <v>213</v>
      </c>
      <c r="F149" s="65" t="str">
        <f>LEFT(C149,1)</f>
        <v>С</v>
      </c>
      <c r="G149" s="65" t="str">
        <f>LEFT(D149,1)</f>
        <v>И</v>
      </c>
      <c r="H149" s="65" t="str">
        <f>LEFT(E149,1)</f>
        <v>А</v>
      </c>
      <c r="I149" s="33">
        <v>764201</v>
      </c>
      <c r="J149" s="76">
        <v>4</v>
      </c>
      <c r="K149" s="33" t="s">
        <v>657</v>
      </c>
      <c r="L149" s="67" t="s">
        <v>25</v>
      </c>
      <c r="M149" s="78">
        <v>0</v>
      </c>
      <c r="N149" s="78">
        <v>6</v>
      </c>
      <c r="O149" s="78">
        <v>3</v>
      </c>
      <c r="P149" s="78">
        <v>0</v>
      </c>
      <c r="Q149" s="78">
        <v>0</v>
      </c>
      <c r="R149" s="69">
        <f>SUM(M149:Q149)</f>
        <v>9</v>
      </c>
      <c r="S149" s="70">
        <v>22</v>
      </c>
      <c r="T149" s="71">
        <f>R149/S149</f>
        <v>0.40909090909090912</v>
      </c>
      <c r="U149" s="64" t="str">
        <f>IF(R149&gt;75%*S149,"Победитель",IF(R149&gt;50%*S149,"Призёр","Участник"))</f>
        <v>Участник</v>
      </c>
    </row>
    <row r="150" spans="1:21" x14ac:dyDescent="0.35">
      <c r="A150" s="64">
        <v>144</v>
      </c>
      <c r="B150" s="24" t="s">
        <v>8</v>
      </c>
      <c r="C150" s="24" t="s">
        <v>1363</v>
      </c>
      <c r="D150" s="24" t="s">
        <v>422</v>
      </c>
      <c r="E150" s="24" t="s">
        <v>30</v>
      </c>
      <c r="F150" s="65" t="str">
        <f>LEFT(C150,1)</f>
        <v>К</v>
      </c>
      <c r="G150" s="65" t="str">
        <f>LEFT(D150,1)</f>
        <v>М</v>
      </c>
      <c r="H150" s="65" t="str">
        <f>LEFT(E150,1)</f>
        <v>С</v>
      </c>
      <c r="I150" s="24">
        <v>764206</v>
      </c>
      <c r="J150" s="66">
        <v>4</v>
      </c>
      <c r="K150" s="24" t="s">
        <v>1364</v>
      </c>
      <c r="L150" s="67" t="s">
        <v>25</v>
      </c>
      <c r="M150" s="68">
        <v>3</v>
      </c>
      <c r="N150" s="68">
        <v>3</v>
      </c>
      <c r="O150" s="68">
        <v>3</v>
      </c>
      <c r="P150" s="68">
        <v>0</v>
      </c>
      <c r="Q150" s="68">
        <v>0</v>
      </c>
      <c r="R150" s="69">
        <f>SUM(M150:Q150)</f>
        <v>9</v>
      </c>
      <c r="S150" s="70">
        <v>22</v>
      </c>
      <c r="T150" s="71">
        <f>R150/S150</f>
        <v>0.40909090909090912</v>
      </c>
      <c r="U150" s="64" t="str">
        <f>IF(R150&gt;75%*S150,"Победитель",IF(R150&gt;50%*S150,"Призёр","Участник"))</f>
        <v>Участник</v>
      </c>
    </row>
    <row r="151" spans="1:21" x14ac:dyDescent="0.35">
      <c r="A151" s="64">
        <v>145</v>
      </c>
      <c r="B151" s="24" t="s">
        <v>8</v>
      </c>
      <c r="C151" s="24" t="s">
        <v>685</v>
      </c>
      <c r="D151" s="24" t="s">
        <v>121</v>
      </c>
      <c r="E151" s="24" t="s">
        <v>41</v>
      </c>
      <c r="F151" s="65" t="str">
        <f>LEFT(C151,1)</f>
        <v>П</v>
      </c>
      <c r="G151" s="65" t="str">
        <f>LEFT(D151,1)</f>
        <v>И</v>
      </c>
      <c r="H151" s="65" t="str">
        <f>LEFT(E151,1)</f>
        <v>А</v>
      </c>
      <c r="I151" s="24">
        <v>764206</v>
      </c>
      <c r="J151" s="66">
        <v>4</v>
      </c>
      <c r="K151" s="24" t="s">
        <v>1365</v>
      </c>
      <c r="L151" s="67" t="s">
        <v>25</v>
      </c>
      <c r="M151" s="68">
        <v>2</v>
      </c>
      <c r="N151" s="68">
        <v>2</v>
      </c>
      <c r="O151" s="68">
        <v>2</v>
      </c>
      <c r="P151" s="68">
        <v>2</v>
      </c>
      <c r="Q151" s="68">
        <v>1</v>
      </c>
      <c r="R151" s="69">
        <f>SUM(M151:Q151)</f>
        <v>9</v>
      </c>
      <c r="S151" s="70">
        <v>22</v>
      </c>
      <c r="T151" s="71">
        <f>R151/S151</f>
        <v>0.40909090909090912</v>
      </c>
      <c r="U151" s="64" t="str">
        <f>IF(R151&gt;75%*S151,"Победитель",IF(R151&gt;50%*S151,"Призёр","Участник"))</f>
        <v>Участник</v>
      </c>
    </row>
    <row r="152" spans="1:21" x14ac:dyDescent="0.35">
      <c r="A152" s="64">
        <v>146</v>
      </c>
      <c r="B152" s="24" t="s">
        <v>8</v>
      </c>
      <c r="C152" s="24" t="s">
        <v>685</v>
      </c>
      <c r="D152" s="24" t="s">
        <v>643</v>
      </c>
      <c r="E152" s="24" t="s">
        <v>30</v>
      </c>
      <c r="F152" s="65" t="str">
        <f>LEFT(C152,1)</f>
        <v>П</v>
      </c>
      <c r="G152" s="65" t="str">
        <f>LEFT(D152,1)</f>
        <v>Я</v>
      </c>
      <c r="H152" s="65" t="str">
        <f>LEFT(E152,1)</f>
        <v>С</v>
      </c>
      <c r="I152" s="24">
        <v>764206</v>
      </c>
      <c r="J152" s="66">
        <v>4</v>
      </c>
      <c r="K152" s="24" t="s">
        <v>1325</v>
      </c>
      <c r="L152" s="67" t="s">
        <v>25</v>
      </c>
      <c r="M152" s="68">
        <v>2</v>
      </c>
      <c r="N152" s="68">
        <v>1</v>
      </c>
      <c r="O152" s="68">
        <v>1</v>
      </c>
      <c r="P152" s="68">
        <v>2</v>
      </c>
      <c r="Q152" s="68">
        <v>2.5</v>
      </c>
      <c r="R152" s="69">
        <f>SUM(M152:Q152)</f>
        <v>8.5</v>
      </c>
      <c r="S152" s="70">
        <v>22</v>
      </c>
      <c r="T152" s="71">
        <f>R152/S152</f>
        <v>0.38636363636363635</v>
      </c>
      <c r="U152" s="64" t="str">
        <f>IF(R152&gt;75%*S152,"Победитель",IF(R152&gt;50%*S152,"Призёр","Участник"))</f>
        <v>Участник</v>
      </c>
    </row>
    <row r="153" spans="1:21" x14ac:dyDescent="0.35">
      <c r="A153" s="64">
        <v>147</v>
      </c>
      <c r="B153" s="24" t="s">
        <v>8</v>
      </c>
      <c r="C153" s="24" t="s">
        <v>28</v>
      </c>
      <c r="D153" s="24" t="s">
        <v>29</v>
      </c>
      <c r="E153" s="24" t="s">
        <v>30</v>
      </c>
      <c r="F153" s="65" t="str">
        <f>LEFT(C153,1)</f>
        <v>А</v>
      </c>
      <c r="G153" s="65" t="str">
        <f>LEFT(D153,1)</f>
        <v>В</v>
      </c>
      <c r="H153" s="65" t="str">
        <f>LEFT(E153,1)</f>
        <v>С</v>
      </c>
      <c r="I153" s="72">
        <v>764205</v>
      </c>
      <c r="J153" s="66">
        <v>4</v>
      </c>
      <c r="K153" s="72" t="s">
        <v>31</v>
      </c>
      <c r="L153" s="67" t="s">
        <v>25</v>
      </c>
      <c r="M153" s="73">
        <v>2</v>
      </c>
      <c r="N153" s="73">
        <v>6</v>
      </c>
      <c r="O153" s="73">
        <v>0</v>
      </c>
      <c r="P153" s="73">
        <v>0</v>
      </c>
      <c r="Q153" s="73">
        <v>0</v>
      </c>
      <c r="R153" s="69">
        <f>SUM(M153:Q153)</f>
        <v>8</v>
      </c>
      <c r="S153" s="70">
        <v>22</v>
      </c>
      <c r="T153" s="71">
        <f>R153/S153</f>
        <v>0.36363636363636365</v>
      </c>
      <c r="U153" s="64" t="str">
        <f>IF(R153&gt;75%*S153,"Победитель",IF(R153&gt;50%*S153,"Призёр","Участник"))</f>
        <v>Участник</v>
      </c>
    </row>
    <row r="154" spans="1:21" x14ac:dyDescent="0.35">
      <c r="A154" s="64">
        <v>148</v>
      </c>
      <c r="B154" s="24" t="s">
        <v>35</v>
      </c>
      <c r="C154" s="24" t="s">
        <v>94</v>
      </c>
      <c r="D154" s="24" t="s">
        <v>95</v>
      </c>
      <c r="E154" s="24" t="s">
        <v>96</v>
      </c>
      <c r="F154" s="65" t="str">
        <f>LEFT(C154,1)</f>
        <v>Х</v>
      </c>
      <c r="G154" s="65" t="str">
        <f>LEFT(D154,1)</f>
        <v>Е</v>
      </c>
      <c r="H154" s="65" t="str">
        <f>LEFT(E154,1)</f>
        <v>В</v>
      </c>
      <c r="I154" s="24">
        <v>764205</v>
      </c>
      <c r="J154" s="66">
        <v>4</v>
      </c>
      <c r="K154" s="24" t="s">
        <v>97</v>
      </c>
      <c r="L154" s="67" t="s">
        <v>25</v>
      </c>
      <c r="M154" s="68">
        <v>2</v>
      </c>
      <c r="N154" s="68">
        <v>5</v>
      </c>
      <c r="O154" s="68">
        <v>0</v>
      </c>
      <c r="P154" s="68">
        <v>0</v>
      </c>
      <c r="Q154" s="68">
        <v>1</v>
      </c>
      <c r="R154" s="69">
        <f>SUM(M154:Q154)</f>
        <v>8</v>
      </c>
      <c r="S154" s="70">
        <v>22</v>
      </c>
      <c r="T154" s="71">
        <f>R154/S154</f>
        <v>0.36363636363636365</v>
      </c>
      <c r="U154" s="64" t="str">
        <f>IF(R154&gt;75%*S154,"Победитель",IF(R154&gt;50%*S154,"Призёр","Участник"))</f>
        <v>Участник</v>
      </c>
    </row>
    <row r="155" spans="1:21" x14ac:dyDescent="0.35">
      <c r="A155" s="64">
        <v>149</v>
      </c>
      <c r="B155" s="24" t="s">
        <v>8</v>
      </c>
      <c r="C155" s="24" t="s">
        <v>373</v>
      </c>
      <c r="D155" s="24" t="s">
        <v>306</v>
      </c>
      <c r="E155" s="24" t="s">
        <v>30</v>
      </c>
      <c r="F155" s="65" t="str">
        <f>LEFT(C155,1)</f>
        <v>Г</v>
      </c>
      <c r="G155" s="65" t="str">
        <f>LEFT(D155,1)</f>
        <v>А</v>
      </c>
      <c r="H155" s="65" t="str">
        <f>LEFT(E155,1)</f>
        <v>С</v>
      </c>
      <c r="I155" s="24">
        <v>764204</v>
      </c>
      <c r="J155" s="66">
        <v>4</v>
      </c>
      <c r="K155" s="24" t="s">
        <v>374</v>
      </c>
      <c r="L155" s="67" t="s">
        <v>25</v>
      </c>
      <c r="M155" s="68">
        <v>0</v>
      </c>
      <c r="N155" s="68">
        <v>5</v>
      </c>
      <c r="O155" s="68">
        <v>1</v>
      </c>
      <c r="P155" s="68">
        <v>0</v>
      </c>
      <c r="Q155" s="68">
        <v>2</v>
      </c>
      <c r="R155" s="69">
        <f>SUM(M155:Q155)</f>
        <v>8</v>
      </c>
      <c r="S155" s="70">
        <v>22</v>
      </c>
      <c r="T155" s="71">
        <f>R155/S155</f>
        <v>0.36363636363636365</v>
      </c>
      <c r="U155" s="64" t="str">
        <f>IF(R155&gt;75%*S155,"Победитель",IF(R155&gt;50%*S155,"Призёр","Участник"))</f>
        <v>Участник</v>
      </c>
    </row>
    <row r="156" spans="1:21" x14ac:dyDescent="0.35">
      <c r="A156" s="64">
        <v>150</v>
      </c>
      <c r="B156" s="24" t="s">
        <v>8</v>
      </c>
      <c r="C156" s="24" t="s">
        <v>399</v>
      </c>
      <c r="D156" s="24" t="s">
        <v>368</v>
      </c>
      <c r="E156" s="24" t="s">
        <v>283</v>
      </c>
      <c r="F156" s="65" t="str">
        <f>LEFT(C156,1)</f>
        <v>Н</v>
      </c>
      <c r="G156" s="65" t="str">
        <f>LEFT(D156,1)</f>
        <v>А</v>
      </c>
      <c r="H156" s="65" t="str">
        <f>LEFT(E156,1)</f>
        <v>И</v>
      </c>
      <c r="I156" s="24">
        <v>764204</v>
      </c>
      <c r="J156" s="66">
        <v>4</v>
      </c>
      <c r="K156" s="24" t="s">
        <v>400</v>
      </c>
      <c r="L156" s="67" t="s">
        <v>25</v>
      </c>
      <c r="M156" s="68">
        <v>1</v>
      </c>
      <c r="N156" s="68">
        <v>0</v>
      </c>
      <c r="O156" s="68">
        <v>3</v>
      </c>
      <c r="P156" s="68">
        <v>1</v>
      </c>
      <c r="Q156" s="68">
        <v>3</v>
      </c>
      <c r="R156" s="69">
        <f>SUM(M156:Q156)</f>
        <v>8</v>
      </c>
      <c r="S156" s="70">
        <v>22</v>
      </c>
      <c r="T156" s="71">
        <f>R156/S156</f>
        <v>0.36363636363636365</v>
      </c>
      <c r="U156" s="64" t="str">
        <f>IF(R156&gt;75%*S156,"Победитель",IF(R156&gt;50%*S156,"Призёр","Участник"))</f>
        <v>Участник</v>
      </c>
    </row>
    <row r="157" spans="1:21" x14ac:dyDescent="0.35">
      <c r="A157" s="64">
        <v>151</v>
      </c>
      <c r="B157" s="24" t="s">
        <v>35</v>
      </c>
      <c r="C157" s="24" t="s">
        <v>1603</v>
      </c>
      <c r="D157" s="24" t="s">
        <v>193</v>
      </c>
      <c r="E157" s="24" t="s">
        <v>393</v>
      </c>
      <c r="F157" s="65" t="str">
        <f>LEFT(C157,1)</f>
        <v>Х</v>
      </c>
      <c r="G157" s="65" t="str">
        <f>LEFT(D157,1)</f>
        <v>С</v>
      </c>
      <c r="H157" s="65" t="str">
        <f>LEFT(E157,1)</f>
        <v>В</v>
      </c>
      <c r="I157" s="24">
        <v>764202</v>
      </c>
      <c r="J157" s="66">
        <v>4</v>
      </c>
      <c r="K157" s="24" t="s">
        <v>358</v>
      </c>
      <c r="L157" s="67" t="s">
        <v>25</v>
      </c>
      <c r="M157" s="68">
        <v>1</v>
      </c>
      <c r="N157" s="68">
        <v>6</v>
      </c>
      <c r="O157" s="68">
        <v>1</v>
      </c>
      <c r="P157" s="68">
        <v>0</v>
      </c>
      <c r="Q157" s="68">
        <v>0</v>
      </c>
      <c r="R157" s="69">
        <f>SUM(M157:Q157)</f>
        <v>8</v>
      </c>
      <c r="S157" s="70">
        <v>22</v>
      </c>
      <c r="T157" s="71">
        <f>R157/S157</f>
        <v>0.36363636363636365</v>
      </c>
      <c r="U157" s="64" t="str">
        <f>IF(R157&gt;75%*S157,"Победитель",IF(R157&gt;50%*S157,"Призёр","Участник"))</f>
        <v>Участник</v>
      </c>
    </row>
    <row r="158" spans="1:21" x14ac:dyDescent="0.35">
      <c r="A158" s="64">
        <v>152</v>
      </c>
      <c r="B158" s="24" t="s">
        <v>35</v>
      </c>
      <c r="C158" s="24" t="s">
        <v>922</v>
      </c>
      <c r="D158" s="24" t="s">
        <v>923</v>
      </c>
      <c r="E158" s="24" t="s">
        <v>377</v>
      </c>
      <c r="F158" s="65" t="str">
        <f>LEFT(C158,1)</f>
        <v>Н</v>
      </c>
      <c r="G158" s="65" t="str">
        <f>LEFT(D158,1)</f>
        <v>С</v>
      </c>
      <c r="H158" s="65" t="str">
        <f>LEFT(E158,1)</f>
        <v>Р</v>
      </c>
      <c r="I158" s="24">
        <v>764202</v>
      </c>
      <c r="J158" s="66">
        <v>4</v>
      </c>
      <c r="K158" s="24" t="s">
        <v>372</v>
      </c>
      <c r="L158" s="67" t="s">
        <v>25</v>
      </c>
      <c r="M158" s="68">
        <v>1</v>
      </c>
      <c r="N158" s="68">
        <v>0</v>
      </c>
      <c r="O158" s="68">
        <v>4</v>
      </c>
      <c r="P158" s="68">
        <v>2</v>
      </c>
      <c r="Q158" s="68">
        <v>1</v>
      </c>
      <c r="R158" s="69">
        <f>SUM(M158:Q158)</f>
        <v>8</v>
      </c>
      <c r="S158" s="70">
        <v>22</v>
      </c>
      <c r="T158" s="71">
        <f>R158/S158</f>
        <v>0.36363636363636365</v>
      </c>
      <c r="U158" s="64" t="str">
        <f>IF(R158&gt;75%*S158,"Победитель",IF(R158&gt;50%*S158,"Призёр","Участник"))</f>
        <v>Участник</v>
      </c>
    </row>
    <row r="159" spans="1:21" x14ac:dyDescent="0.35">
      <c r="A159" s="64">
        <v>153</v>
      </c>
      <c r="B159" s="24" t="s">
        <v>8</v>
      </c>
      <c r="C159" s="24" t="s">
        <v>1606</v>
      </c>
      <c r="D159" s="24" t="s">
        <v>207</v>
      </c>
      <c r="E159" s="24" t="s">
        <v>92</v>
      </c>
      <c r="F159" s="65" t="str">
        <f>LEFT(C159,1)</f>
        <v>Ф</v>
      </c>
      <c r="G159" s="65" t="str">
        <f>LEFT(D159,1)</f>
        <v>А</v>
      </c>
      <c r="H159" s="65" t="str">
        <f>LEFT(E159,1)</f>
        <v>Д</v>
      </c>
      <c r="I159" s="24">
        <v>764202</v>
      </c>
      <c r="J159" s="66">
        <v>4</v>
      </c>
      <c r="K159" s="24" t="s">
        <v>394</v>
      </c>
      <c r="L159" s="67" t="s">
        <v>25</v>
      </c>
      <c r="M159" s="68">
        <v>1</v>
      </c>
      <c r="N159" s="68">
        <v>0</v>
      </c>
      <c r="O159" s="68">
        <v>4</v>
      </c>
      <c r="P159" s="68">
        <v>2</v>
      </c>
      <c r="Q159" s="68">
        <v>1</v>
      </c>
      <c r="R159" s="69">
        <f>SUM(M159:Q159)</f>
        <v>8</v>
      </c>
      <c r="S159" s="70">
        <v>22</v>
      </c>
      <c r="T159" s="71">
        <f>R159/S159</f>
        <v>0.36363636363636365</v>
      </c>
      <c r="U159" s="64" t="str">
        <f>IF(R159&gt;75%*S159,"Победитель",IF(R159&gt;50%*S159,"Призёр","Участник"))</f>
        <v>Участник</v>
      </c>
    </row>
    <row r="160" spans="1:21" x14ac:dyDescent="0.35">
      <c r="A160" s="64">
        <v>154</v>
      </c>
      <c r="B160" s="33" t="s">
        <v>8</v>
      </c>
      <c r="C160" s="33" t="s">
        <v>1628</v>
      </c>
      <c r="D160" s="33" t="s">
        <v>306</v>
      </c>
      <c r="E160" s="33" t="s">
        <v>30</v>
      </c>
      <c r="F160" s="65" t="str">
        <f>LEFT(C160,1)</f>
        <v>Б</v>
      </c>
      <c r="G160" s="65" t="str">
        <f>LEFT(D160,1)</f>
        <v>А</v>
      </c>
      <c r="H160" s="65" t="str">
        <f>LEFT(E160,1)</f>
        <v>С</v>
      </c>
      <c r="I160" s="33">
        <v>764201</v>
      </c>
      <c r="J160" s="76">
        <v>4</v>
      </c>
      <c r="K160" s="33" t="s">
        <v>396</v>
      </c>
      <c r="L160" s="67" t="s">
        <v>25</v>
      </c>
      <c r="M160" s="78">
        <v>1</v>
      </c>
      <c r="N160" s="78">
        <v>5</v>
      </c>
      <c r="O160" s="78">
        <v>0</v>
      </c>
      <c r="P160" s="78">
        <v>2</v>
      </c>
      <c r="Q160" s="78">
        <v>0</v>
      </c>
      <c r="R160" s="69">
        <f>SUM(M160:Q160)</f>
        <v>8</v>
      </c>
      <c r="S160" s="70">
        <v>22</v>
      </c>
      <c r="T160" s="71">
        <f>R160/S160</f>
        <v>0.36363636363636365</v>
      </c>
      <c r="U160" s="64" t="str">
        <f>IF(R160&gt;75%*S160,"Победитель",IF(R160&gt;50%*S160,"Призёр","Участник"))</f>
        <v>Участник</v>
      </c>
    </row>
    <row r="161" spans="1:21" x14ac:dyDescent="0.35">
      <c r="A161" s="64">
        <v>155</v>
      </c>
      <c r="B161" s="24" t="s">
        <v>8</v>
      </c>
      <c r="C161" s="24" t="s">
        <v>1323</v>
      </c>
      <c r="D161" s="24" t="s">
        <v>174</v>
      </c>
      <c r="E161" s="24" t="s">
        <v>288</v>
      </c>
      <c r="F161" s="65" t="str">
        <f>LEFT(C161,1)</f>
        <v>К</v>
      </c>
      <c r="G161" s="65" t="str">
        <f>LEFT(D161,1)</f>
        <v>А</v>
      </c>
      <c r="H161" s="65" t="str">
        <f>LEFT(E161,1)</f>
        <v>А</v>
      </c>
      <c r="I161" s="24">
        <v>764206</v>
      </c>
      <c r="J161" s="66">
        <v>4</v>
      </c>
      <c r="K161" s="24" t="s">
        <v>1324</v>
      </c>
      <c r="L161" s="67" t="s">
        <v>25</v>
      </c>
      <c r="M161" s="68">
        <v>1</v>
      </c>
      <c r="N161" s="68">
        <v>1</v>
      </c>
      <c r="O161" s="68">
        <v>1</v>
      </c>
      <c r="P161" s="68">
        <v>2</v>
      </c>
      <c r="Q161" s="68">
        <v>2.5</v>
      </c>
      <c r="R161" s="69">
        <f>SUM(M161:Q161)</f>
        <v>7.5</v>
      </c>
      <c r="S161" s="70">
        <v>22</v>
      </c>
      <c r="T161" s="71">
        <f>R161/S161</f>
        <v>0.34090909090909088</v>
      </c>
      <c r="U161" s="64" t="str">
        <f>IF(R161&gt;75%*S161,"Победитель",IF(R161&gt;50%*S161,"Призёр","Участник"))</f>
        <v>Участник</v>
      </c>
    </row>
    <row r="162" spans="1:21" x14ac:dyDescent="0.35">
      <c r="A162" s="64">
        <v>156</v>
      </c>
      <c r="B162" s="24" t="s">
        <v>8</v>
      </c>
      <c r="C162" s="24" t="s">
        <v>32</v>
      </c>
      <c r="D162" s="24" t="s">
        <v>33</v>
      </c>
      <c r="E162" s="24" t="s">
        <v>30</v>
      </c>
      <c r="F162" s="65" t="str">
        <f>LEFT(C162,1)</f>
        <v>Б</v>
      </c>
      <c r="G162" s="65" t="str">
        <f>LEFT(D162,1)</f>
        <v>В</v>
      </c>
      <c r="H162" s="65" t="str">
        <f>LEFT(E162,1)</f>
        <v>С</v>
      </c>
      <c r="I162" s="72">
        <v>764205</v>
      </c>
      <c r="J162" s="66">
        <v>4</v>
      </c>
      <c r="K162" s="72" t="s">
        <v>34</v>
      </c>
      <c r="L162" s="67" t="s">
        <v>25</v>
      </c>
      <c r="M162" s="73">
        <v>2</v>
      </c>
      <c r="N162" s="73">
        <v>4</v>
      </c>
      <c r="O162" s="73">
        <v>1</v>
      </c>
      <c r="P162" s="73">
        <v>0</v>
      </c>
      <c r="Q162" s="73">
        <v>0</v>
      </c>
      <c r="R162" s="69">
        <f>SUM(M162:Q162)</f>
        <v>7</v>
      </c>
      <c r="S162" s="70">
        <v>22</v>
      </c>
      <c r="T162" s="71">
        <f>R162/S162</f>
        <v>0.31818181818181818</v>
      </c>
      <c r="U162" s="64" t="str">
        <f>IF(R162&gt;75%*S162,"Победитель",IF(R162&gt;50%*S162,"Призёр","Участник"))</f>
        <v>Участник</v>
      </c>
    </row>
    <row r="163" spans="1:21" x14ac:dyDescent="0.35">
      <c r="A163" s="64">
        <v>157</v>
      </c>
      <c r="B163" s="24" t="s">
        <v>8</v>
      </c>
      <c r="C163" s="24" t="s">
        <v>90</v>
      </c>
      <c r="D163" s="24" t="s">
        <v>91</v>
      </c>
      <c r="E163" s="24" t="s">
        <v>92</v>
      </c>
      <c r="F163" s="65" t="str">
        <f>LEFT(C163,1)</f>
        <v>Ф</v>
      </c>
      <c r="G163" s="65" t="str">
        <f>LEFT(D163,1)</f>
        <v>М</v>
      </c>
      <c r="H163" s="65" t="str">
        <f>LEFT(E163,1)</f>
        <v>Д</v>
      </c>
      <c r="I163" s="24">
        <v>764205</v>
      </c>
      <c r="J163" s="66">
        <v>4</v>
      </c>
      <c r="K163" s="24" t="s">
        <v>93</v>
      </c>
      <c r="L163" s="67" t="s">
        <v>25</v>
      </c>
      <c r="M163" s="68">
        <v>0</v>
      </c>
      <c r="N163" s="68">
        <v>6</v>
      </c>
      <c r="O163" s="68">
        <v>0</v>
      </c>
      <c r="P163" s="68">
        <v>0</v>
      </c>
      <c r="Q163" s="68">
        <v>1</v>
      </c>
      <c r="R163" s="69">
        <f>SUM(M163:Q163)</f>
        <v>7</v>
      </c>
      <c r="S163" s="70">
        <v>22</v>
      </c>
      <c r="T163" s="71">
        <f>R163/S163</f>
        <v>0.31818181818181818</v>
      </c>
      <c r="U163" s="64" t="str">
        <f>IF(R163&gt;75%*S163,"Победитель",IF(R163&gt;50%*S163,"Призёр","Участник"))</f>
        <v>Участник</v>
      </c>
    </row>
    <row r="164" spans="1:21" x14ac:dyDescent="0.35">
      <c r="A164" s="64">
        <v>158</v>
      </c>
      <c r="B164" s="24" t="s">
        <v>8</v>
      </c>
      <c r="C164" s="24" t="s">
        <v>124</v>
      </c>
      <c r="D164" s="24" t="s">
        <v>125</v>
      </c>
      <c r="E164" s="24" t="s">
        <v>92</v>
      </c>
      <c r="F164" s="65" t="str">
        <f>LEFT(C164,1)</f>
        <v>М</v>
      </c>
      <c r="G164" s="65" t="str">
        <f>LEFT(D164,1)</f>
        <v>А</v>
      </c>
      <c r="H164" s="65" t="str">
        <f>LEFT(E164,1)</f>
        <v>Д</v>
      </c>
      <c r="I164" s="24">
        <v>764205</v>
      </c>
      <c r="J164" s="66">
        <v>4</v>
      </c>
      <c r="K164" s="24" t="s">
        <v>126</v>
      </c>
      <c r="L164" s="67" t="s">
        <v>25</v>
      </c>
      <c r="M164" s="68">
        <v>2</v>
      </c>
      <c r="N164" s="68">
        <v>3</v>
      </c>
      <c r="O164" s="68">
        <v>0</v>
      </c>
      <c r="P164" s="68">
        <v>1</v>
      </c>
      <c r="Q164" s="68">
        <v>1</v>
      </c>
      <c r="R164" s="69">
        <f>SUM(M164:Q164)</f>
        <v>7</v>
      </c>
      <c r="S164" s="70">
        <v>22</v>
      </c>
      <c r="T164" s="71">
        <f>R164/S164</f>
        <v>0.31818181818181818</v>
      </c>
      <c r="U164" s="64" t="str">
        <f>IF(R164&gt;75%*S164,"Победитель",IF(R164&gt;50%*S164,"Призёр","Участник"))</f>
        <v>Участник</v>
      </c>
    </row>
    <row r="165" spans="1:21" x14ac:dyDescent="0.35">
      <c r="A165" s="64">
        <v>159</v>
      </c>
      <c r="B165" s="24" t="s">
        <v>8</v>
      </c>
      <c r="C165" s="24" t="s">
        <v>360</v>
      </c>
      <c r="D165" s="24" t="s">
        <v>207</v>
      </c>
      <c r="E165" s="24" t="s">
        <v>129</v>
      </c>
      <c r="F165" s="65" t="str">
        <f>LEFT(C165,1)</f>
        <v>Б</v>
      </c>
      <c r="G165" s="65" t="str">
        <f>LEFT(D165,1)</f>
        <v>А</v>
      </c>
      <c r="H165" s="65" t="str">
        <f>LEFT(E165,1)</f>
        <v>М</v>
      </c>
      <c r="I165" s="24">
        <v>764204</v>
      </c>
      <c r="J165" s="66">
        <v>4</v>
      </c>
      <c r="K165" s="24" t="s">
        <v>361</v>
      </c>
      <c r="L165" s="67" t="s">
        <v>25</v>
      </c>
      <c r="M165" s="68">
        <v>0</v>
      </c>
      <c r="N165" s="68">
        <v>3</v>
      </c>
      <c r="O165" s="68">
        <v>3</v>
      </c>
      <c r="P165" s="68">
        <v>0</v>
      </c>
      <c r="Q165" s="68">
        <v>1</v>
      </c>
      <c r="R165" s="69">
        <f>SUM(M165:Q165)</f>
        <v>7</v>
      </c>
      <c r="S165" s="70">
        <v>22</v>
      </c>
      <c r="T165" s="71">
        <f>R165/S165</f>
        <v>0.31818181818181818</v>
      </c>
      <c r="U165" s="64" t="str">
        <f>IF(R165&gt;75%*S165,"Победитель",IF(R165&gt;50%*S165,"Призёр","Участник"))</f>
        <v>Участник</v>
      </c>
    </row>
    <row r="166" spans="1:21" x14ac:dyDescent="0.35">
      <c r="A166" s="64">
        <v>160</v>
      </c>
      <c r="B166" s="24" t="s">
        <v>35</v>
      </c>
      <c r="C166" s="24" t="s">
        <v>370</v>
      </c>
      <c r="D166" s="24" t="s">
        <v>371</v>
      </c>
      <c r="E166" s="24" t="s">
        <v>77</v>
      </c>
      <c r="F166" s="65" t="str">
        <f>LEFT(C166,1)</f>
        <v>Н</v>
      </c>
      <c r="G166" s="65" t="str">
        <f>LEFT(D166,1)</f>
        <v>Ф</v>
      </c>
      <c r="H166" s="65" t="str">
        <f>LEFT(E166,1)</f>
        <v>А</v>
      </c>
      <c r="I166" s="24">
        <v>764204</v>
      </c>
      <c r="J166" s="66">
        <v>4</v>
      </c>
      <c r="K166" s="24" t="s">
        <v>372</v>
      </c>
      <c r="L166" s="67" t="s">
        <v>25</v>
      </c>
      <c r="M166" s="68">
        <v>1</v>
      </c>
      <c r="N166" s="68">
        <v>0</v>
      </c>
      <c r="O166" s="68">
        <v>4</v>
      </c>
      <c r="P166" s="68">
        <v>1</v>
      </c>
      <c r="Q166" s="68">
        <v>1</v>
      </c>
      <c r="R166" s="69">
        <f>SUM(M166:Q166)</f>
        <v>7</v>
      </c>
      <c r="S166" s="70">
        <v>22</v>
      </c>
      <c r="T166" s="71">
        <f>R166/S166</f>
        <v>0.31818181818181818</v>
      </c>
      <c r="U166" s="64" t="str">
        <f>IF(R166&gt;75%*S166,"Победитель",IF(R166&gt;50%*S166,"Призёр","Участник"))</f>
        <v>Участник</v>
      </c>
    </row>
    <row r="167" spans="1:21" x14ac:dyDescent="0.35">
      <c r="A167" s="64">
        <v>161</v>
      </c>
      <c r="B167" s="24" t="s">
        <v>35</v>
      </c>
      <c r="C167" s="24" t="s">
        <v>379</v>
      </c>
      <c r="D167" s="24" t="s">
        <v>380</v>
      </c>
      <c r="E167" s="24" t="s">
        <v>381</v>
      </c>
      <c r="F167" s="65" t="str">
        <f>LEFT(C167,1)</f>
        <v>Ш</v>
      </c>
      <c r="G167" s="65" t="str">
        <f>LEFT(D167,1)</f>
        <v>Д</v>
      </c>
      <c r="H167" s="65" t="str">
        <f>LEFT(E167,1)</f>
        <v>У</v>
      </c>
      <c r="I167" s="24">
        <v>764204</v>
      </c>
      <c r="J167" s="66">
        <v>4</v>
      </c>
      <c r="K167" s="24" t="s">
        <v>382</v>
      </c>
      <c r="L167" s="67" t="s">
        <v>25</v>
      </c>
      <c r="M167" s="68">
        <v>1</v>
      </c>
      <c r="N167" s="68">
        <v>4</v>
      </c>
      <c r="O167" s="68">
        <v>1</v>
      </c>
      <c r="P167" s="68">
        <v>0</v>
      </c>
      <c r="Q167" s="68">
        <v>1</v>
      </c>
      <c r="R167" s="69">
        <f>SUM(M167:Q167)</f>
        <v>7</v>
      </c>
      <c r="S167" s="70">
        <v>22</v>
      </c>
      <c r="T167" s="71">
        <f>R167/S167</f>
        <v>0.31818181818181818</v>
      </c>
      <c r="U167" s="64" t="str">
        <f>IF(R167&gt;75%*S167,"Победитель",IF(R167&gt;50%*S167,"Призёр","Участник"))</f>
        <v>Участник</v>
      </c>
    </row>
    <row r="168" spans="1:21" x14ac:dyDescent="0.35">
      <c r="A168" s="64">
        <v>162</v>
      </c>
      <c r="B168" s="24" t="s">
        <v>8</v>
      </c>
      <c r="C168" s="24" t="s">
        <v>788</v>
      </c>
      <c r="D168" s="24" t="s">
        <v>102</v>
      </c>
      <c r="E168" s="24" t="s">
        <v>92</v>
      </c>
      <c r="F168" s="65" t="str">
        <f>LEFT(C168,1)</f>
        <v>С</v>
      </c>
      <c r="G168" s="65" t="str">
        <f>LEFT(D168,1)</f>
        <v>Е</v>
      </c>
      <c r="H168" s="65" t="str">
        <f>LEFT(E168,1)</f>
        <v>Д</v>
      </c>
      <c r="I168" s="24">
        <v>764204</v>
      </c>
      <c r="J168" s="66">
        <v>4</v>
      </c>
      <c r="K168" s="24" t="s">
        <v>401</v>
      </c>
      <c r="L168" s="67" t="s">
        <v>25</v>
      </c>
      <c r="M168" s="68">
        <v>0</v>
      </c>
      <c r="N168" s="68">
        <v>0</v>
      </c>
      <c r="O168" s="68">
        <v>4</v>
      </c>
      <c r="P168" s="68">
        <v>1</v>
      </c>
      <c r="Q168" s="68">
        <v>2</v>
      </c>
      <c r="R168" s="69">
        <f>SUM(M168:Q168)</f>
        <v>7</v>
      </c>
      <c r="S168" s="70">
        <v>22</v>
      </c>
      <c r="T168" s="71">
        <f>R168/S168</f>
        <v>0.31818181818181818</v>
      </c>
      <c r="U168" s="64" t="str">
        <f>IF(R168&gt;75%*S168,"Победитель",IF(R168&gt;50%*S168,"Призёр","Участник"))</f>
        <v>Участник</v>
      </c>
    </row>
    <row r="169" spans="1:21" x14ac:dyDescent="0.35">
      <c r="A169" s="64">
        <v>163</v>
      </c>
      <c r="B169" s="24" t="s">
        <v>35</v>
      </c>
      <c r="C169" s="24" t="s">
        <v>608</v>
      </c>
      <c r="D169" s="24" t="s">
        <v>156</v>
      </c>
      <c r="E169" s="24" t="s">
        <v>609</v>
      </c>
      <c r="F169" s="65" t="str">
        <f>LEFT(C169,1)</f>
        <v>А</v>
      </c>
      <c r="G169" s="65" t="str">
        <f>LEFT(D169,1)</f>
        <v>А</v>
      </c>
      <c r="H169" s="65" t="str">
        <f>LEFT(E169,1)</f>
        <v>А</v>
      </c>
      <c r="I169" s="24">
        <v>764207</v>
      </c>
      <c r="J169" s="66">
        <v>4</v>
      </c>
      <c r="K169" s="24" t="s">
        <v>359</v>
      </c>
      <c r="L169" s="67" t="s">
        <v>25</v>
      </c>
      <c r="M169" s="68">
        <v>2</v>
      </c>
      <c r="N169" s="68">
        <v>0</v>
      </c>
      <c r="O169" s="68">
        <v>4</v>
      </c>
      <c r="P169" s="68">
        <v>0</v>
      </c>
      <c r="Q169" s="68">
        <v>1</v>
      </c>
      <c r="R169" s="69">
        <f>SUM(M169:Q169)</f>
        <v>7</v>
      </c>
      <c r="S169" s="70">
        <v>22</v>
      </c>
      <c r="T169" s="71">
        <f>R169/S169</f>
        <v>0.31818181818181818</v>
      </c>
      <c r="U169" s="64" t="str">
        <f>IF(R169&gt;75%*S169,"Победитель",IF(R169&gt;50%*S169,"Призёр","Участник"))</f>
        <v>Участник</v>
      </c>
    </row>
    <row r="170" spans="1:21" x14ac:dyDescent="0.35">
      <c r="A170" s="64">
        <v>164</v>
      </c>
      <c r="B170" s="24" t="s">
        <v>8</v>
      </c>
      <c r="C170" s="24" t="s">
        <v>671</v>
      </c>
      <c r="D170" s="24" t="s">
        <v>258</v>
      </c>
      <c r="E170" s="24" t="s">
        <v>30</v>
      </c>
      <c r="F170" s="65" t="str">
        <f>LEFT(C170,1)</f>
        <v>К</v>
      </c>
      <c r="G170" s="65" t="str">
        <f>LEFT(D170,1)</f>
        <v>К</v>
      </c>
      <c r="H170" s="65" t="str">
        <f>LEFT(E170,1)</f>
        <v>С</v>
      </c>
      <c r="I170" s="24">
        <v>764207</v>
      </c>
      <c r="J170" s="66">
        <v>4</v>
      </c>
      <c r="K170" s="24" t="s">
        <v>672</v>
      </c>
      <c r="L170" s="67" t="s">
        <v>25</v>
      </c>
      <c r="M170" s="68">
        <v>1</v>
      </c>
      <c r="N170" s="68">
        <v>5</v>
      </c>
      <c r="O170" s="68">
        <v>0</v>
      </c>
      <c r="P170" s="68">
        <v>0</v>
      </c>
      <c r="Q170" s="68">
        <v>1</v>
      </c>
      <c r="R170" s="69">
        <f>SUM(M170:Q170)</f>
        <v>7</v>
      </c>
      <c r="S170" s="70">
        <v>22</v>
      </c>
      <c r="T170" s="71">
        <f>R170/S170</f>
        <v>0.31818181818181818</v>
      </c>
      <c r="U170" s="64" t="str">
        <f>IF(R170&gt;75%*S170,"Победитель",IF(R170&gt;50%*S170,"Призёр","Участник"))</f>
        <v>Участник</v>
      </c>
    </row>
    <row r="171" spans="1:21" x14ac:dyDescent="0.35">
      <c r="A171" s="64">
        <v>165</v>
      </c>
      <c r="B171" s="24" t="s">
        <v>8</v>
      </c>
      <c r="C171" s="24" t="s">
        <v>997</v>
      </c>
      <c r="D171" s="24" t="s">
        <v>337</v>
      </c>
      <c r="E171" s="24" t="s">
        <v>45</v>
      </c>
      <c r="F171" s="65" t="str">
        <f>LEFT(C171,1)</f>
        <v>А</v>
      </c>
      <c r="G171" s="65" t="str">
        <f>LEFT(D171,1)</f>
        <v>В</v>
      </c>
      <c r="H171" s="65" t="str">
        <f>LEFT(E171,1)</f>
        <v>К</v>
      </c>
      <c r="I171" s="72">
        <v>763122</v>
      </c>
      <c r="J171" s="66">
        <v>4</v>
      </c>
      <c r="K171" s="74" t="s">
        <v>358</v>
      </c>
      <c r="L171" s="67" t="s">
        <v>25</v>
      </c>
      <c r="M171" s="73">
        <v>0</v>
      </c>
      <c r="N171" s="73">
        <v>5</v>
      </c>
      <c r="O171" s="73">
        <v>1</v>
      </c>
      <c r="P171" s="73">
        <v>0</v>
      </c>
      <c r="Q171" s="73">
        <v>1</v>
      </c>
      <c r="R171" s="69">
        <f>SUM(M171:Q171)</f>
        <v>7</v>
      </c>
      <c r="S171" s="70">
        <v>22</v>
      </c>
      <c r="T171" s="71">
        <f>R171/S171</f>
        <v>0.31818181818181818</v>
      </c>
      <c r="U171" s="64" t="str">
        <f>IF(R171&gt;75%*S171,"Победитель",IF(R171&gt;50%*S171,"Призёр","Участник"))</f>
        <v>Участник</v>
      </c>
    </row>
    <row r="172" spans="1:21" x14ac:dyDescent="0.35">
      <c r="A172" s="64">
        <v>166</v>
      </c>
      <c r="B172" s="24" t="s">
        <v>8</v>
      </c>
      <c r="C172" s="24" t="s">
        <v>1025</v>
      </c>
      <c r="D172" s="24" t="s">
        <v>1026</v>
      </c>
      <c r="E172" s="24" t="s">
        <v>30</v>
      </c>
      <c r="F172" s="65" t="str">
        <f>LEFT(C172,1)</f>
        <v>О</v>
      </c>
      <c r="G172" s="65" t="str">
        <f>LEFT(D172,1)</f>
        <v>М</v>
      </c>
      <c r="H172" s="65" t="str">
        <f>LEFT(E172,1)</f>
        <v>С</v>
      </c>
      <c r="I172" s="24">
        <v>763103</v>
      </c>
      <c r="J172" s="66">
        <v>4</v>
      </c>
      <c r="K172" s="24" t="s">
        <v>372</v>
      </c>
      <c r="L172" s="67" t="s">
        <v>25</v>
      </c>
      <c r="M172" s="68">
        <v>1</v>
      </c>
      <c r="N172" s="68">
        <v>4</v>
      </c>
      <c r="O172" s="68">
        <v>1</v>
      </c>
      <c r="P172" s="68">
        <v>0</v>
      </c>
      <c r="Q172" s="68">
        <v>1</v>
      </c>
      <c r="R172" s="69">
        <f>SUM(M172:Q172)</f>
        <v>7</v>
      </c>
      <c r="S172" s="70">
        <v>22</v>
      </c>
      <c r="T172" s="71">
        <f>R172/S172</f>
        <v>0.31818181818181818</v>
      </c>
      <c r="U172" s="64" t="str">
        <f>IF(R172&gt;75%*S172,"Победитель",IF(R172&gt;50%*S172,"Призёр","Участник"))</f>
        <v>Участник</v>
      </c>
    </row>
    <row r="173" spans="1:21" x14ac:dyDescent="0.35">
      <c r="A173" s="64">
        <v>167</v>
      </c>
      <c r="B173" s="33" t="s">
        <v>8</v>
      </c>
      <c r="C173" s="33" t="s">
        <v>1627</v>
      </c>
      <c r="D173" s="33" t="s">
        <v>951</v>
      </c>
      <c r="E173" s="33" t="s">
        <v>92</v>
      </c>
      <c r="F173" s="65" t="str">
        <f>LEFT(C173,1)</f>
        <v>Б</v>
      </c>
      <c r="G173" s="65" t="str">
        <f>LEFT(D173,1)</f>
        <v>Л</v>
      </c>
      <c r="H173" s="65" t="str">
        <f>LEFT(E173,1)</f>
        <v>Д</v>
      </c>
      <c r="I173" s="75">
        <v>764201</v>
      </c>
      <c r="J173" s="76">
        <v>4</v>
      </c>
      <c r="K173" s="33" t="s">
        <v>392</v>
      </c>
      <c r="L173" s="67" t="s">
        <v>25</v>
      </c>
      <c r="M173" s="77">
        <v>0</v>
      </c>
      <c r="N173" s="77">
        <v>4</v>
      </c>
      <c r="O173" s="77">
        <v>2</v>
      </c>
      <c r="P173" s="77">
        <v>1</v>
      </c>
      <c r="Q173" s="77">
        <v>0</v>
      </c>
      <c r="R173" s="69">
        <f>SUM(M173:Q173)</f>
        <v>7</v>
      </c>
      <c r="S173" s="70">
        <v>22</v>
      </c>
      <c r="T173" s="71">
        <f>R173/S173</f>
        <v>0.31818181818181818</v>
      </c>
      <c r="U173" s="64" t="str">
        <f>IF(R173&gt;75%*S173,"Победитель",IF(R173&gt;50%*S173,"Призёр","Участник"))</f>
        <v>Участник</v>
      </c>
    </row>
    <row r="174" spans="1:21" x14ac:dyDescent="0.35">
      <c r="A174" s="64">
        <v>168</v>
      </c>
      <c r="B174" s="24" t="s">
        <v>35</v>
      </c>
      <c r="C174" s="24" t="s">
        <v>1326</v>
      </c>
      <c r="D174" s="24" t="s">
        <v>1327</v>
      </c>
      <c r="E174" s="24" t="s">
        <v>295</v>
      </c>
      <c r="F174" s="65" t="str">
        <f>LEFT(C174,1)</f>
        <v>В</v>
      </c>
      <c r="G174" s="65" t="str">
        <f>LEFT(D174,1)</f>
        <v>В</v>
      </c>
      <c r="H174" s="65" t="str">
        <f>LEFT(E174,1)</f>
        <v>В</v>
      </c>
      <c r="I174" s="24">
        <v>764206</v>
      </c>
      <c r="J174" s="66">
        <v>4</v>
      </c>
      <c r="K174" s="24" t="s">
        <v>1328</v>
      </c>
      <c r="L174" s="67" t="s">
        <v>25</v>
      </c>
      <c r="M174" s="68">
        <v>1</v>
      </c>
      <c r="N174" s="68">
        <v>1</v>
      </c>
      <c r="O174" s="68">
        <v>2</v>
      </c>
      <c r="P174" s="68">
        <v>2</v>
      </c>
      <c r="Q174" s="68">
        <v>1</v>
      </c>
      <c r="R174" s="69">
        <f>SUM(M174:Q174)</f>
        <v>7</v>
      </c>
      <c r="S174" s="70">
        <v>22</v>
      </c>
      <c r="T174" s="71">
        <f>R174/S174</f>
        <v>0.31818181818181818</v>
      </c>
      <c r="U174" s="64" t="str">
        <f>IF(R174&gt;75%*S174,"Победитель",IF(R174&gt;50%*S174,"Призёр","Участник"))</f>
        <v>Участник</v>
      </c>
    </row>
    <row r="175" spans="1:21" x14ac:dyDescent="0.35">
      <c r="A175" s="64">
        <v>169</v>
      </c>
      <c r="B175" s="24" t="s">
        <v>35</v>
      </c>
      <c r="C175" s="24" t="s">
        <v>1639</v>
      </c>
      <c r="D175" s="24" t="s">
        <v>82</v>
      </c>
      <c r="E175" s="24" t="s">
        <v>500</v>
      </c>
      <c r="F175" s="65" t="str">
        <f>LEFT(C175,1)</f>
        <v>П</v>
      </c>
      <c r="G175" s="65" t="str">
        <f>LEFT(D175,1)</f>
        <v>Н</v>
      </c>
      <c r="H175" s="65" t="str">
        <f>LEFT(E175,1)</f>
        <v>И</v>
      </c>
      <c r="I175" s="24">
        <v>764206</v>
      </c>
      <c r="J175" s="66">
        <v>4</v>
      </c>
      <c r="K175" s="24" t="s">
        <v>1343</v>
      </c>
      <c r="L175" s="67" t="s">
        <v>25</v>
      </c>
      <c r="M175" s="68">
        <v>2</v>
      </c>
      <c r="N175" s="68">
        <v>1</v>
      </c>
      <c r="O175" s="68">
        <v>2</v>
      </c>
      <c r="P175" s="68">
        <v>2</v>
      </c>
      <c r="Q175" s="68">
        <v>0</v>
      </c>
      <c r="R175" s="69">
        <f>SUM(M175:Q175)</f>
        <v>7</v>
      </c>
      <c r="S175" s="70">
        <v>22</v>
      </c>
      <c r="T175" s="71">
        <f>R175/S175</f>
        <v>0.31818181818181818</v>
      </c>
      <c r="U175" s="64" t="str">
        <f>IF(R175&gt;75%*S175,"Победитель",IF(R175&gt;50%*S175,"Призёр","Участник"))</f>
        <v>Участник</v>
      </c>
    </row>
    <row r="176" spans="1:21" x14ac:dyDescent="0.35">
      <c r="A176" s="64">
        <v>170</v>
      </c>
      <c r="B176" s="24" t="s">
        <v>8</v>
      </c>
      <c r="C176" s="24" t="s">
        <v>1331</v>
      </c>
      <c r="D176" s="24" t="s">
        <v>444</v>
      </c>
      <c r="E176" s="24" t="s">
        <v>309</v>
      </c>
      <c r="F176" s="65" t="str">
        <f>LEFT(C176,1)</f>
        <v>Г</v>
      </c>
      <c r="G176" s="65" t="str">
        <f>LEFT(D176,1)</f>
        <v>К</v>
      </c>
      <c r="H176" s="65" t="str">
        <f>LEFT(E176,1)</f>
        <v>В</v>
      </c>
      <c r="I176" s="24">
        <v>764206</v>
      </c>
      <c r="J176" s="66">
        <v>4</v>
      </c>
      <c r="K176" s="24" t="s">
        <v>1332</v>
      </c>
      <c r="L176" s="67" t="s">
        <v>25</v>
      </c>
      <c r="M176" s="68">
        <v>1</v>
      </c>
      <c r="N176" s="68">
        <v>1</v>
      </c>
      <c r="O176" s="68">
        <v>2</v>
      </c>
      <c r="P176" s="68">
        <v>2</v>
      </c>
      <c r="Q176" s="68">
        <v>0.5</v>
      </c>
      <c r="R176" s="69">
        <f>SUM(M176:Q176)</f>
        <v>6.5</v>
      </c>
      <c r="S176" s="70">
        <v>22</v>
      </c>
      <c r="T176" s="71">
        <f>R176/S176</f>
        <v>0.29545454545454547</v>
      </c>
      <c r="U176" s="64" t="str">
        <f>IF(R176&gt;75%*S176,"Победитель",IF(R176&gt;50%*S176,"Призёр","Участник"))</f>
        <v>Участник</v>
      </c>
    </row>
    <row r="177" spans="1:21" x14ac:dyDescent="0.35">
      <c r="A177" s="64">
        <v>171</v>
      </c>
      <c r="B177" s="24" t="s">
        <v>35</v>
      </c>
      <c r="C177" s="24" t="s">
        <v>131</v>
      </c>
      <c r="D177" s="24" t="s">
        <v>132</v>
      </c>
      <c r="E177" s="24" t="s">
        <v>77</v>
      </c>
      <c r="F177" s="65" t="str">
        <f>LEFT(C177,1)</f>
        <v>Н</v>
      </c>
      <c r="G177" s="65" t="str">
        <f>LEFT(D177,1)</f>
        <v>Р</v>
      </c>
      <c r="H177" s="65" t="str">
        <f>LEFT(E177,1)</f>
        <v>А</v>
      </c>
      <c r="I177" s="24">
        <v>764205</v>
      </c>
      <c r="J177" s="66">
        <v>4</v>
      </c>
      <c r="K177" s="24" t="s">
        <v>133</v>
      </c>
      <c r="L177" s="67" t="s">
        <v>25</v>
      </c>
      <c r="M177" s="68">
        <v>1</v>
      </c>
      <c r="N177" s="68">
        <v>4</v>
      </c>
      <c r="O177" s="68">
        <v>0</v>
      </c>
      <c r="P177" s="68">
        <v>0</v>
      </c>
      <c r="Q177" s="68">
        <v>1</v>
      </c>
      <c r="R177" s="69">
        <f>SUM(M177:Q177)</f>
        <v>6</v>
      </c>
      <c r="S177" s="70">
        <v>22</v>
      </c>
      <c r="T177" s="71">
        <f>R177/S177</f>
        <v>0.27272727272727271</v>
      </c>
      <c r="U177" s="64" t="str">
        <f>IF(R177&gt;75%*S177,"Победитель",IF(R177&gt;50%*S177,"Призёр","Участник"))</f>
        <v>Участник</v>
      </c>
    </row>
    <row r="178" spans="1:21" x14ac:dyDescent="0.35">
      <c r="A178" s="64">
        <v>172</v>
      </c>
      <c r="B178" s="24" t="s">
        <v>35</v>
      </c>
      <c r="C178" s="24" t="s">
        <v>405</v>
      </c>
      <c r="D178" s="24" t="s">
        <v>327</v>
      </c>
      <c r="E178" s="24" t="s">
        <v>213</v>
      </c>
      <c r="F178" s="65" t="str">
        <f>LEFT(C178,1)</f>
        <v>З</v>
      </c>
      <c r="G178" s="65" t="str">
        <f>LEFT(D178,1)</f>
        <v>А</v>
      </c>
      <c r="H178" s="65" t="str">
        <f>LEFT(E178,1)</f>
        <v>А</v>
      </c>
      <c r="I178" s="24">
        <v>764204</v>
      </c>
      <c r="J178" s="66">
        <v>4</v>
      </c>
      <c r="K178" s="24" t="s">
        <v>406</v>
      </c>
      <c r="L178" s="67" t="s">
        <v>25</v>
      </c>
      <c r="M178" s="68">
        <v>2</v>
      </c>
      <c r="N178" s="68">
        <v>0</v>
      </c>
      <c r="O178" s="68">
        <v>3</v>
      </c>
      <c r="P178" s="68">
        <v>0</v>
      </c>
      <c r="Q178" s="68">
        <v>1</v>
      </c>
      <c r="R178" s="69">
        <f>SUM(M178:Q178)</f>
        <v>6</v>
      </c>
      <c r="S178" s="70">
        <v>22</v>
      </c>
      <c r="T178" s="71">
        <f>R178/S178</f>
        <v>0.27272727272727271</v>
      </c>
      <c r="U178" s="64" t="str">
        <f>IF(R178&gt;75%*S178,"Победитель",IF(R178&gt;50%*S178,"Призёр","Участник"))</f>
        <v>Участник</v>
      </c>
    </row>
    <row r="179" spans="1:21" x14ac:dyDescent="0.35">
      <c r="A179" s="64">
        <v>173</v>
      </c>
      <c r="B179" s="24" t="s">
        <v>35</v>
      </c>
      <c r="C179" s="24" t="s">
        <v>611</v>
      </c>
      <c r="D179" s="24" t="s">
        <v>62</v>
      </c>
      <c r="E179" s="24" t="s">
        <v>169</v>
      </c>
      <c r="F179" s="65" t="str">
        <f>LEFT(C179,1)</f>
        <v>В</v>
      </c>
      <c r="G179" s="65" t="str">
        <f>LEFT(D179,1)</f>
        <v>Т</v>
      </c>
      <c r="H179" s="65" t="str">
        <f>LEFT(E179,1)</f>
        <v>С</v>
      </c>
      <c r="I179" s="24">
        <v>764207</v>
      </c>
      <c r="J179" s="66">
        <v>4</v>
      </c>
      <c r="K179" s="24" t="s">
        <v>363</v>
      </c>
      <c r="L179" s="67" t="s">
        <v>25</v>
      </c>
      <c r="M179" s="68">
        <v>3</v>
      </c>
      <c r="N179" s="68">
        <v>1</v>
      </c>
      <c r="O179" s="68">
        <v>2</v>
      </c>
      <c r="P179" s="68">
        <v>0</v>
      </c>
      <c r="Q179" s="68">
        <v>0</v>
      </c>
      <c r="R179" s="69">
        <f>SUM(M179:Q179)</f>
        <v>6</v>
      </c>
      <c r="S179" s="70">
        <v>22</v>
      </c>
      <c r="T179" s="71">
        <f>R179/S179</f>
        <v>0.27272727272727271</v>
      </c>
      <c r="U179" s="64" t="str">
        <f>IF(R179&gt;75%*S179,"Победитель",IF(R179&gt;50%*S179,"Призёр","Участник"))</f>
        <v>Участник</v>
      </c>
    </row>
    <row r="180" spans="1:21" x14ac:dyDescent="0.35">
      <c r="A180" s="64">
        <v>174</v>
      </c>
      <c r="B180" s="24" t="s">
        <v>35</v>
      </c>
      <c r="C180" s="24" t="s">
        <v>632</v>
      </c>
      <c r="D180" s="24" t="s">
        <v>88</v>
      </c>
      <c r="E180" s="24" t="s">
        <v>153</v>
      </c>
      <c r="F180" s="65" t="str">
        <f>LEFT(C180,1)</f>
        <v>Р</v>
      </c>
      <c r="G180" s="65" t="str">
        <f>LEFT(D180,1)</f>
        <v>З</v>
      </c>
      <c r="H180" s="65" t="str">
        <f>LEFT(E180,1)</f>
        <v>В</v>
      </c>
      <c r="I180" s="24">
        <v>764207</v>
      </c>
      <c r="J180" s="66">
        <v>4</v>
      </c>
      <c r="K180" s="24" t="s">
        <v>400</v>
      </c>
      <c r="L180" s="67" t="s">
        <v>25</v>
      </c>
      <c r="M180" s="68">
        <v>4</v>
      </c>
      <c r="N180" s="68">
        <v>1</v>
      </c>
      <c r="O180" s="68">
        <v>0</v>
      </c>
      <c r="P180" s="68">
        <v>0</v>
      </c>
      <c r="Q180" s="68">
        <v>1</v>
      </c>
      <c r="R180" s="69">
        <f>SUM(M180:Q180)</f>
        <v>6</v>
      </c>
      <c r="S180" s="70">
        <v>22</v>
      </c>
      <c r="T180" s="71">
        <f>R180/S180</f>
        <v>0.27272727272727271</v>
      </c>
      <c r="U180" s="64" t="str">
        <f>IF(R180&gt;75%*S180,"Победитель",IF(R180&gt;50%*S180,"Призёр","Участник"))</f>
        <v>Участник</v>
      </c>
    </row>
    <row r="181" spans="1:21" x14ac:dyDescent="0.35">
      <c r="A181" s="64">
        <v>175</v>
      </c>
      <c r="B181" s="24" t="s">
        <v>8</v>
      </c>
      <c r="C181" s="24" t="s">
        <v>683</v>
      </c>
      <c r="D181" s="24" t="s">
        <v>47</v>
      </c>
      <c r="E181" s="24" t="s">
        <v>92</v>
      </c>
      <c r="F181" s="65" t="str">
        <f>LEFT(C181,1)</f>
        <v>П</v>
      </c>
      <c r="G181" s="65" t="str">
        <f>LEFT(D181,1)</f>
        <v>А</v>
      </c>
      <c r="H181" s="65" t="str">
        <f>LEFT(E181,1)</f>
        <v>Д</v>
      </c>
      <c r="I181" s="24">
        <v>764207</v>
      </c>
      <c r="J181" s="66">
        <v>4</v>
      </c>
      <c r="K181" s="24" t="s">
        <v>684</v>
      </c>
      <c r="L181" s="67" t="s">
        <v>25</v>
      </c>
      <c r="M181" s="68">
        <v>0</v>
      </c>
      <c r="N181" s="68">
        <v>3</v>
      </c>
      <c r="O181" s="68">
        <v>1</v>
      </c>
      <c r="P181" s="68">
        <v>0</v>
      </c>
      <c r="Q181" s="68">
        <v>2</v>
      </c>
      <c r="R181" s="69">
        <f>SUM(M181:Q181)</f>
        <v>6</v>
      </c>
      <c r="S181" s="70">
        <v>22</v>
      </c>
      <c r="T181" s="71">
        <f>R181/S181</f>
        <v>0.27272727272727271</v>
      </c>
      <c r="U181" s="64" t="str">
        <f>IF(R181&gt;75%*S181,"Победитель",IF(R181&gt;50%*S181,"Призёр","Участник"))</f>
        <v>Участник</v>
      </c>
    </row>
    <row r="182" spans="1:21" x14ac:dyDescent="0.35">
      <c r="A182" s="64">
        <v>176</v>
      </c>
      <c r="B182" s="24" t="s">
        <v>35</v>
      </c>
      <c r="C182" s="24" t="s">
        <v>700</v>
      </c>
      <c r="D182" s="24" t="s">
        <v>85</v>
      </c>
      <c r="E182" s="24" t="s">
        <v>153</v>
      </c>
      <c r="F182" s="65" t="str">
        <f>LEFT(C182,1)</f>
        <v>Ш</v>
      </c>
      <c r="G182" s="65" t="str">
        <f>LEFT(D182,1)</f>
        <v>И</v>
      </c>
      <c r="H182" s="65" t="str">
        <f>LEFT(E182,1)</f>
        <v>В</v>
      </c>
      <c r="I182" s="24">
        <v>764207</v>
      </c>
      <c r="J182" s="66">
        <v>4</v>
      </c>
      <c r="K182" s="24" t="s">
        <v>701</v>
      </c>
      <c r="L182" s="67" t="s">
        <v>25</v>
      </c>
      <c r="M182" s="68">
        <v>1</v>
      </c>
      <c r="N182" s="68">
        <v>2</v>
      </c>
      <c r="O182" s="68">
        <v>2</v>
      </c>
      <c r="P182" s="68">
        <v>1</v>
      </c>
      <c r="Q182" s="68">
        <v>0</v>
      </c>
      <c r="R182" s="69">
        <f>SUM(M182:Q182)</f>
        <v>6</v>
      </c>
      <c r="S182" s="70">
        <v>22</v>
      </c>
      <c r="T182" s="71">
        <f>R182/S182</f>
        <v>0.27272727272727271</v>
      </c>
      <c r="U182" s="64" t="str">
        <f>IF(R182&gt;75%*S182,"Победитель",IF(R182&gt;50%*S182,"Призёр","Участник"))</f>
        <v>Участник</v>
      </c>
    </row>
    <row r="183" spans="1:21" x14ac:dyDescent="0.35">
      <c r="A183" s="64">
        <v>177</v>
      </c>
      <c r="B183" s="24" t="s">
        <v>35</v>
      </c>
      <c r="C183" s="24" t="s">
        <v>1028</v>
      </c>
      <c r="D183" s="24" t="s">
        <v>1029</v>
      </c>
      <c r="E183" s="24" t="s">
        <v>1030</v>
      </c>
      <c r="F183" s="65" t="str">
        <f>LEFT(C183,1)</f>
        <v>О</v>
      </c>
      <c r="G183" s="65" t="str">
        <f>LEFT(D183,1)</f>
        <v>И</v>
      </c>
      <c r="H183" s="65" t="str">
        <f>LEFT(E183,1)</f>
        <v>Т</v>
      </c>
      <c r="I183" s="72">
        <v>763103</v>
      </c>
      <c r="J183" s="66">
        <v>4</v>
      </c>
      <c r="K183" s="24" t="s">
        <v>378</v>
      </c>
      <c r="L183" s="67" t="s">
        <v>25</v>
      </c>
      <c r="M183" s="73">
        <v>0</v>
      </c>
      <c r="N183" s="73">
        <v>6</v>
      </c>
      <c r="O183" s="73">
        <v>0</v>
      </c>
      <c r="P183" s="73">
        <v>0</v>
      </c>
      <c r="Q183" s="73">
        <v>0</v>
      </c>
      <c r="R183" s="69">
        <f>SUM(M183:Q183)</f>
        <v>6</v>
      </c>
      <c r="S183" s="70">
        <v>22</v>
      </c>
      <c r="T183" s="71">
        <f>R183/S183</f>
        <v>0.27272727272727271</v>
      </c>
      <c r="U183" s="64" t="str">
        <f>IF(R183&gt;75%*S183,"Победитель",IF(R183&gt;50%*S183,"Призёр","Участник"))</f>
        <v>Участник</v>
      </c>
    </row>
    <row r="184" spans="1:21" x14ac:dyDescent="0.35">
      <c r="A184" s="64">
        <v>178</v>
      </c>
      <c r="B184" s="33" t="s">
        <v>8</v>
      </c>
      <c r="C184" s="33" t="s">
        <v>1622</v>
      </c>
      <c r="D184" s="33" t="s">
        <v>1623</v>
      </c>
      <c r="E184" s="33" t="s">
        <v>219</v>
      </c>
      <c r="F184" s="65" t="str">
        <f>LEFT(C184,1)</f>
        <v>Ц</v>
      </c>
      <c r="G184" s="65" t="str">
        <f>LEFT(D184,1)</f>
        <v>Л</v>
      </c>
      <c r="H184" s="65" t="str">
        <f>LEFT(E184,1)</f>
        <v>Е</v>
      </c>
      <c r="I184" s="33">
        <v>764201</v>
      </c>
      <c r="J184" s="76">
        <v>4</v>
      </c>
      <c r="K184" s="33" t="s">
        <v>372</v>
      </c>
      <c r="L184" s="67" t="s">
        <v>25</v>
      </c>
      <c r="M184" s="78">
        <v>0</v>
      </c>
      <c r="N184" s="78">
        <v>0</v>
      </c>
      <c r="O184" s="78">
        <v>4</v>
      </c>
      <c r="P184" s="78">
        <v>1</v>
      </c>
      <c r="Q184" s="78">
        <v>1</v>
      </c>
      <c r="R184" s="69">
        <f>SUM(M184:Q184)</f>
        <v>6</v>
      </c>
      <c r="S184" s="70">
        <v>22</v>
      </c>
      <c r="T184" s="71">
        <f>R184/S184</f>
        <v>0.27272727272727271</v>
      </c>
      <c r="U184" s="64" t="str">
        <f>IF(R184&gt;75%*S184,"Победитель",IF(R184&gt;50%*S184,"Призёр","Участник"))</f>
        <v>Участник</v>
      </c>
    </row>
    <row r="185" spans="1:21" x14ac:dyDescent="0.35">
      <c r="A185" s="64">
        <v>179</v>
      </c>
      <c r="B185" s="33" t="s">
        <v>8</v>
      </c>
      <c r="C185" s="33" t="s">
        <v>402</v>
      </c>
      <c r="D185" s="33" t="s">
        <v>389</v>
      </c>
      <c r="E185" s="33" t="s">
        <v>92</v>
      </c>
      <c r="F185" s="65" t="str">
        <f>LEFT(C185,1)</f>
        <v>К</v>
      </c>
      <c r="G185" s="65" t="str">
        <f>LEFT(D185,1)</f>
        <v>Е</v>
      </c>
      <c r="H185" s="65" t="str">
        <f>LEFT(E185,1)</f>
        <v>Д</v>
      </c>
      <c r="I185" s="33">
        <v>764201</v>
      </c>
      <c r="J185" s="76">
        <v>4</v>
      </c>
      <c r="K185" s="33" t="s">
        <v>398</v>
      </c>
      <c r="L185" s="67" t="s">
        <v>25</v>
      </c>
      <c r="M185" s="78">
        <v>0</v>
      </c>
      <c r="N185" s="78">
        <v>4</v>
      </c>
      <c r="O185" s="78">
        <v>0</v>
      </c>
      <c r="P185" s="78">
        <v>1</v>
      </c>
      <c r="Q185" s="78">
        <v>1</v>
      </c>
      <c r="R185" s="69">
        <f>SUM(M185:Q185)</f>
        <v>6</v>
      </c>
      <c r="S185" s="70">
        <v>22</v>
      </c>
      <c r="T185" s="71">
        <f>R185/S185</f>
        <v>0.27272727272727271</v>
      </c>
      <c r="U185" s="64" t="str">
        <f>IF(R185&gt;75%*S185,"Победитель",IF(R185&gt;50%*S185,"Призёр","Участник"))</f>
        <v>Участник</v>
      </c>
    </row>
    <row r="186" spans="1:21" x14ac:dyDescent="0.35">
      <c r="A186" s="64">
        <v>180</v>
      </c>
      <c r="B186" s="33" t="s">
        <v>8</v>
      </c>
      <c r="C186" s="33" t="s">
        <v>1630</v>
      </c>
      <c r="D186" s="33" t="s">
        <v>1078</v>
      </c>
      <c r="E186" s="33" t="s">
        <v>30</v>
      </c>
      <c r="F186" s="65" t="str">
        <f>LEFT(C186,1)</f>
        <v>Ф</v>
      </c>
      <c r="G186" s="65" t="str">
        <f>LEFT(D186,1)</f>
        <v>О</v>
      </c>
      <c r="H186" s="65" t="str">
        <f>LEFT(E186,1)</f>
        <v>С</v>
      </c>
      <c r="I186" s="33">
        <v>764201</v>
      </c>
      <c r="J186" s="76">
        <v>4</v>
      </c>
      <c r="K186" s="33" t="s">
        <v>406</v>
      </c>
      <c r="L186" s="67" t="s">
        <v>25</v>
      </c>
      <c r="M186" s="78">
        <v>0</v>
      </c>
      <c r="N186" s="78">
        <v>0</v>
      </c>
      <c r="O186" s="78">
        <v>4</v>
      </c>
      <c r="P186" s="78">
        <v>1</v>
      </c>
      <c r="Q186" s="78">
        <v>1</v>
      </c>
      <c r="R186" s="69">
        <f>SUM(M186:Q186)</f>
        <v>6</v>
      </c>
      <c r="S186" s="70">
        <v>22</v>
      </c>
      <c r="T186" s="71">
        <f>R186/S186</f>
        <v>0.27272727272727271</v>
      </c>
      <c r="U186" s="64" t="str">
        <f>IF(R186&gt;75%*S186,"Победитель",IF(R186&gt;50%*S186,"Призёр","Участник"))</f>
        <v>Участник</v>
      </c>
    </row>
    <row r="187" spans="1:21" x14ac:dyDescent="0.35">
      <c r="A187" s="64">
        <v>181</v>
      </c>
      <c r="B187" s="33" t="s">
        <v>35</v>
      </c>
      <c r="C187" s="33" t="s">
        <v>1632</v>
      </c>
      <c r="D187" s="33" t="s">
        <v>478</v>
      </c>
      <c r="E187" s="33" t="s">
        <v>213</v>
      </c>
      <c r="F187" s="65" t="str">
        <f>LEFT(C187,1)</f>
        <v>В</v>
      </c>
      <c r="G187" s="65" t="str">
        <f>LEFT(D187,1)</f>
        <v>М</v>
      </c>
      <c r="H187" s="65" t="str">
        <f>LEFT(E187,1)</f>
        <v>А</v>
      </c>
      <c r="I187" s="33">
        <v>764201</v>
      </c>
      <c r="J187" s="76">
        <v>4</v>
      </c>
      <c r="K187" s="33" t="s">
        <v>647</v>
      </c>
      <c r="L187" s="67" t="s">
        <v>25</v>
      </c>
      <c r="M187" s="78">
        <v>2</v>
      </c>
      <c r="N187" s="78">
        <v>3</v>
      </c>
      <c r="O187" s="78">
        <v>0</v>
      </c>
      <c r="P187" s="78">
        <v>1</v>
      </c>
      <c r="Q187" s="78">
        <v>0</v>
      </c>
      <c r="R187" s="69">
        <f>SUM(M187:Q187)</f>
        <v>6</v>
      </c>
      <c r="S187" s="70">
        <v>22</v>
      </c>
      <c r="T187" s="71">
        <f>R187/S187</f>
        <v>0.27272727272727271</v>
      </c>
      <c r="U187" s="64" t="str">
        <f>IF(R187&gt;75%*S187,"Победитель",IF(R187&gt;50%*S187,"Призёр","Участник"))</f>
        <v>Участник</v>
      </c>
    </row>
    <row r="188" spans="1:21" x14ac:dyDescent="0.35">
      <c r="A188" s="64">
        <v>182</v>
      </c>
      <c r="B188" s="24" t="s">
        <v>35</v>
      </c>
      <c r="C188" s="24" t="s">
        <v>141</v>
      </c>
      <c r="D188" s="24" t="s">
        <v>142</v>
      </c>
      <c r="E188" s="24" t="s">
        <v>70</v>
      </c>
      <c r="F188" s="65" t="str">
        <f>LEFT(C188,1)</f>
        <v>С</v>
      </c>
      <c r="G188" s="65" t="str">
        <f>LEFT(D188,1)</f>
        <v>Д</v>
      </c>
      <c r="H188" s="65" t="str">
        <f>LEFT(E188,1)</f>
        <v>Д</v>
      </c>
      <c r="I188" s="24">
        <v>764205</v>
      </c>
      <c r="J188" s="66">
        <v>4</v>
      </c>
      <c r="K188" s="24" t="s">
        <v>143</v>
      </c>
      <c r="L188" s="67" t="s">
        <v>25</v>
      </c>
      <c r="M188" s="68">
        <v>2</v>
      </c>
      <c r="N188" s="68">
        <v>3</v>
      </c>
      <c r="O188" s="68">
        <v>0</v>
      </c>
      <c r="P188" s="68">
        <v>0</v>
      </c>
      <c r="Q188" s="68">
        <v>0</v>
      </c>
      <c r="R188" s="69">
        <f>SUM(M188:Q188)</f>
        <v>5</v>
      </c>
      <c r="S188" s="70">
        <v>22</v>
      </c>
      <c r="T188" s="71">
        <f>R188/S188</f>
        <v>0.22727272727272727</v>
      </c>
      <c r="U188" s="64" t="str">
        <f>IF(R188&gt;75%*S188,"Победитель",IF(R188&gt;50%*S188,"Призёр","Участник"))</f>
        <v>Участник</v>
      </c>
    </row>
    <row r="189" spans="1:21" x14ac:dyDescent="0.35">
      <c r="A189" s="64">
        <v>183</v>
      </c>
      <c r="B189" s="24" t="s">
        <v>8</v>
      </c>
      <c r="C189" s="24" t="s">
        <v>630</v>
      </c>
      <c r="D189" s="24" t="s">
        <v>91</v>
      </c>
      <c r="E189" s="24" t="s">
        <v>288</v>
      </c>
      <c r="F189" s="65" t="str">
        <f>LEFT(C189,1)</f>
        <v>П</v>
      </c>
      <c r="G189" s="65" t="str">
        <f>LEFT(D189,1)</f>
        <v>М</v>
      </c>
      <c r="H189" s="65" t="str">
        <f>LEFT(E189,1)</f>
        <v>А</v>
      </c>
      <c r="I189" s="24">
        <v>764207</v>
      </c>
      <c r="J189" s="66">
        <v>4</v>
      </c>
      <c r="K189" s="24" t="s">
        <v>396</v>
      </c>
      <c r="L189" s="67" t="s">
        <v>25</v>
      </c>
      <c r="M189" s="68">
        <v>3</v>
      </c>
      <c r="N189" s="68">
        <v>0</v>
      </c>
      <c r="O189" s="68">
        <v>0</v>
      </c>
      <c r="P189" s="68">
        <v>2</v>
      </c>
      <c r="Q189" s="68">
        <v>0</v>
      </c>
      <c r="R189" s="69">
        <f>SUM(M189:Q189)</f>
        <v>5</v>
      </c>
      <c r="S189" s="70">
        <v>22</v>
      </c>
      <c r="T189" s="71">
        <f>R189/S189</f>
        <v>0.22727272727272727</v>
      </c>
      <c r="U189" s="64" t="str">
        <f>IF(R189&gt;75%*S189,"Победитель",IF(R189&gt;50%*S189,"Призёр","Участник"))</f>
        <v>Участник</v>
      </c>
    </row>
    <row r="190" spans="1:21" x14ac:dyDescent="0.35">
      <c r="A190" s="64">
        <v>184</v>
      </c>
      <c r="B190" s="24" t="s">
        <v>8</v>
      </c>
      <c r="C190" s="24" t="s">
        <v>1605</v>
      </c>
      <c r="D190" s="24" t="s">
        <v>174</v>
      </c>
      <c r="E190" s="24" t="s">
        <v>17</v>
      </c>
      <c r="F190" s="65" t="str">
        <f>LEFT(C190,1)</f>
        <v>З</v>
      </c>
      <c r="G190" s="65" t="str">
        <f>LEFT(D190,1)</f>
        <v>А</v>
      </c>
      <c r="H190" s="65" t="str">
        <f>LEFT(E190,1)</f>
        <v>В</v>
      </c>
      <c r="I190" s="24">
        <v>764202</v>
      </c>
      <c r="J190" s="66">
        <v>4</v>
      </c>
      <c r="K190" s="24" t="s">
        <v>366</v>
      </c>
      <c r="L190" s="67" t="s">
        <v>25</v>
      </c>
      <c r="M190" s="68">
        <v>0</v>
      </c>
      <c r="N190" s="68">
        <v>4</v>
      </c>
      <c r="O190" s="68">
        <v>0</v>
      </c>
      <c r="P190" s="68">
        <v>0</v>
      </c>
      <c r="Q190" s="68">
        <v>1</v>
      </c>
      <c r="R190" s="69">
        <f>SUM(M190:Q190)</f>
        <v>5</v>
      </c>
      <c r="S190" s="70">
        <v>22</v>
      </c>
      <c r="T190" s="71">
        <f>R190/S190</f>
        <v>0.22727272727272727</v>
      </c>
      <c r="U190" s="64" t="str">
        <f>IF(R190&gt;75%*S190,"Победитель",IF(R190&gt;50%*S190,"Призёр","Участник"))</f>
        <v>Участник</v>
      </c>
    </row>
    <row r="191" spans="1:21" x14ac:dyDescent="0.35">
      <c r="A191" s="64">
        <v>185</v>
      </c>
      <c r="B191" s="24" t="s">
        <v>8</v>
      </c>
      <c r="C191" s="24" t="s">
        <v>921</v>
      </c>
      <c r="D191" s="24" t="s">
        <v>40</v>
      </c>
      <c r="E191" s="24" t="s">
        <v>110</v>
      </c>
      <c r="F191" s="65" t="str">
        <f>LEFT(C191,1)</f>
        <v>Д</v>
      </c>
      <c r="G191" s="65" t="str">
        <f>LEFT(D191,1)</f>
        <v>А</v>
      </c>
      <c r="H191" s="65" t="str">
        <f>LEFT(E191,1)</f>
        <v>А</v>
      </c>
      <c r="I191" s="24">
        <v>764202</v>
      </c>
      <c r="J191" s="66">
        <v>4</v>
      </c>
      <c r="K191" s="24" t="s">
        <v>369</v>
      </c>
      <c r="L191" s="67" t="s">
        <v>25</v>
      </c>
      <c r="M191" s="68">
        <v>0</v>
      </c>
      <c r="N191" s="68">
        <v>0</v>
      </c>
      <c r="O191" s="68">
        <v>4</v>
      </c>
      <c r="P191" s="68">
        <v>0</v>
      </c>
      <c r="Q191" s="68">
        <v>1</v>
      </c>
      <c r="R191" s="69">
        <f>SUM(M191:Q191)</f>
        <v>5</v>
      </c>
      <c r="S191" s="70">
        <v>22</v>
      </c>
      <c r="T191" s="71">
        <f>R191/S191</f>
        <v>0.22727272727272727</v>
      </c>
      <c r="U191" s="64" t="str">
        <f>IF(R191&gt;75%*S191,"Победитель",IF(R191&gt;50%*S191,"Призёр","Участник"))</f>
        <v>Участник</v>
      </c>
    </row>
    <row r="192" spans="1:21" x14ac:dyDescent="0.35">
      <c r="A192" s="64">
        <v>186</v>
      </c>
      <c r="B192" s="24" t="s">
        <v>35</v>
      </c>
      <c r="C192" s="24" t="s">
        <v>930</v>
      </c>
      <c r="D192" s="24" t="s">
        <v>210</v>
      </c>
      <c r="E192" s="24" t="s">
        <v>213</v>
      </c>
      <c r="F192" s="65" t="str">
        <f>LEFT(C192,1)</f>
        <v>П</v>
      </c>
      <c r="G192" s="65" t="str">
        <f>LEFT(D192,1)</f>
        <v>К</v>
      </c>
      <c r="H192" s="65" t="str">
        <f>LEFT(E192,1)</f>
        <v>А</v>
      </c>
      <c r="I192" s="24">
        <v>764202</v>
      </c>
      <c r="J192" s="66">
        <v>4</v>
      </c>
      <c r="K192" s="24" t="s">
        <v>396</v>
      </c>
      <c r="L192" s="67" t="s">
        <v>25</v>
      </c>
      <c r="M192" s="68">
        <v>1</v>
      </c>
      <c r="N192" s="68">
        <v>0</v>
      </c>
      <c r="O192" s="68">
        <v>2</v>
      </c>
      <c r="P192" s="68">
        <v>1</v>
      </c>
      <c r="Q192" s="68">
        <v>1</v>
      </c>
      <c r="R192" s="69">
        <f>SUM(M192:Q192)</f>
        <v>5</v>
      </c>
      <c r="S192" s="70">
        <v>22</v>
      </c>
      <c r="T192" s="71">
        <f>R192/S192</f>
        <v>0.22727272727272727</v>
      </c>
      <c r="U192" s="64" t="str">
        <f>IF(R192&gt;75%*S192,"Победитель",IF(R192&gt;50%*S192,"Призёр","Участник"))</f>
        <v>Участник</v>
      </c>
    </row>
    <row r="193" spans="1:21" x14ac:dyDescent="0.35">
      <c r="A193" s="64">
        <v>187</v>
      </c>
      <c r="B193" s="33" t="s">
        <v>35</v>
      </c>
      <c r="C193" s="33" t="s">
        <v>1633</v>
      </c>
      <c r="D193" s="33" t="s">
        <v>923</v>
      </c>
      <c r="E193" s="33" t="s">
        <v>492</v>
      </c>
      <c r="F193" s="65" t="str">
        <f>LEFT(C193,1)</f>
        <v>Г</v>
      </c>
      <c r="G193" s="65" t="str">
        <f>LEFT(D193,1)</f>
        <v>С</v>
      </c>
      <c r="H193" s="65" t="str">
        <f>LEFT(E193,1)</f>
        <v>А</v>
      </c>
      <c r="I193" s="33">
        <v>764201</v>
      </c>
      <c r="J193" s="76">
        <v>4</v>
      </c>
      <c r="K193" s="33" t="s">
        <v>649</v>
      </c>
      <c r="L193" s="67" t="s">
        <v>25</v>
      </c>
      <c r="M193" s="78">
        <v>0</v>
      </c>
      <c r="N193" s="78">
        <v>5</v>
      </c>
      <c r="O193" s="78">
        <v>0</v>
      </c>
      <c r="P193" s="78">
        <v>0</v>
      </c>
      <c r="Q193" s="78">
        <v>0</v>
      </c>
      <c r="R193" s="69">
        <f>SUM(M193:Q193)</f>
        <v>5</v>
      </c>
      <c r="S193" s="70">
        <v>22</v>
      </c>
      <c r="T193" s="71">
        <f>R193/S193</f>
        <v>0.22727272727272727</v>
      </c>
      <c r="U193" s="64" t="str">
        <f>IF(R193&gt;75%*S193,"Победитель",IF(R193&gt;50%*S193,"Призёр","Участник"))</f>
        <v>Участник</v>
      </c>
    </row>
    <row r="194" spans="1:21" x14ac:dyDescent="0.35">
      <c r="A194" s="64">
        <v>188</v>
      </c>
      <c r="B194" s="24" t="s">
        <v>35</v>
      </c>
      <c r="C194" s="24" t="s">
        <v>611</v>
      </c>
      <c r="D194" s="24" t="s">
        <v>82</v>
      </c>
      <c r="E194" s="24" t="s">
        <v>77</v>
      </c>
      <c r="F194" s="65" t="str">
        <f>LEFT(C194,1)</f>
        <v>В</v>
      </c>
      <c r="G194" s="65" t="str">
        <f>LEFT(D194,1)</f>
        <v>Н</v>
      </c>
      <c r="H194" s="65" t="str">
        <f>LEFT(E194,1)</f>
        <v>А</v>
      </c>
      <c r="I194" s="24">
        <v>764206</v>
      </c>
      <c r="J194" s="66">
        <v>4</v>
      </c>
      <c r="K194" s="24" t="s">
        <v>1317</v>
      </c>
      <c r="L194" s="67" t="s">
        <v>25</v>
      </c>
      <c r="M194" s="68">
        <v>1</v>
      </c>
      <c r="N194" s="68">
        <v>2</v>
      </c>
      <c r="O194" s="68">
        <v>2</v>
      </c>
      <c r="P194" s="68">
        <v>0</v>
      </c>
      <c r="Q194" s="68">
        <v>0</v>
      </c>
      <c r="R194" s="69">
        <f>SUM(M194:Q194)</f>
        <v>5</v>
      </c>
      <c r="S194" s="70">
        <v>22</v>
      </c>
      <c r="T194" s="71">
        <f>R194/S194</f>
        <v>0.22727272727272727</v>
      </c>
      <c r="U194" s="64" t="str">
        <f>IF(R194&gt;75%*S194,"Победитель",IF(R194&gt;50%*S194,"Призёр","Участник"))</f>
        <v>Участник</v>
      </c>
    </row>
    <row r="195" spans="1:21" x14ac:dyDescent="0.35">
      <c r="A195" s="64">
        <v>189</v>
      </c>
      <c r="B195" s="24" t="s">
        <v>35</v>
      </c>
      <c r="C195" s="24" t="s">
        <v>1174</v>
      </c>
      <c r="D195" s="24" t="s">
        <v>696</v>
      </c>
      <c r="E195" s="24" t="s">
        <v>77</v>
      </c>
      <c r="F195" s="65" t="str">
        <f>LEFT(C195,1)</f>
        <v>П</v>
      </c>
      <c r="G195" s="65" t="str">
        <f>LEFT(D195,1)</f>
        <v>С</v>
      </c>
      <c r="H195" s="65" t="str">
        <f>LEFT(E195,1)</f>
        <v>А</v>
      </c>
      <c r="I195" s="24">
        <v>764206</v>
      </c>
      <c r="J195" s="66">
        <v>4</v>
      </c>
      <c r="K195" s="24" t="s">
        <v>1342</v>
      </c>
      <c r="L195" s="67" t="s">
        <v>25</v>
      </c>
      <c r="M195" s="68">
        <v>1</v>
      </c>
      <c r="N195" s="68">
        <v>0</v>
      </c>
      <c r="O195" s="68">
        <v>2</v>
      </c>
      <c r="P195" s="68">
        <v>1</v>
      </c>
      <c r="Q195" s="68">
        <v>1</v>
      </c>
      <c r="R195" s="69">
        <f>SUM(M195:Q195)</f>
        <v>5</v>
      </c>
      <c r="S195" s="70">
        <v>22</v>
      </c>
      <c r="T195" s="71">
        <f>R195/S195</f>
        <v>0.22727272727272727</v>
      </c>
      <c r="U195" s="64" t="str">
        <f>IF(R195&gt;75%*S195,"Победитель",IF(R195&gt;50%*S195,"Призёр","Участник"))</f>
        <v>Участник</v>
      </c>
    </row>
    <row r="196" spans="1:21" x14ac:dyDescent="0.35">
      <c r="A196" s="64">
        <v>190</v>
      </c>
      <c r="B196" s="24" t="s">
        <v>35</v>
      </c>
      <c r="C196" s="24" t="s">
        <v>1344</v>
      </c>
      <c r="D196" s="24" t="s">
        <v>294</v>
      </c>
      <c r="E196" s="24" t="s">
        <v>213</v>
      </c>
      <c r="F196" s="65" t="str">
        <f>LEFT(C196,1)</f>
        <v>Б</v>
      </c>
      <c r="G196" s="65" t="str">
        <f>LEFT(D196,1)</f>
        <v>Г</v>
      </c>
      <c r="H196" s="65" t="str">
        <f>LEFT(E196,1)</f>
        <v>А</v>
      </c>
      <c r="I196" s="24">
        <v>764206</v>
      </c>
      <c r="J196" s="66">
        <v>4</v>
      </c>
      <c r="K196" s="24" t="s">
        <v>1345</v>
      </c>
      <c r="L196" s="67" t="s">
        <v>25</v>
      </c>
      <c r="M196" s="68">
        <v>1</v>
      </c>
      <c r="N196" s="68">
        <v>2</v>
      </c>
      <c r="O196" s="68">
        <v>0</v>
      </c>
      <c r="P196" s="68">
        <v>1</v>
      </c>
      <c r="Q196" s="68">
        <v>1</v>
      </c>
      <c r="R196" s="69">
        <f>SUM(M196:Q196)</f>
        <v>5</v>
      </c>
      <c r="S196" s="70">
        <v>22</v>
      </c>
      <c r="T196" s="71">
        <f>R196/S196</f>
        <v>0.22727272727272727</v>
      </c>
      <c r="U196" s="64" t="str">
        <f>IF(R196&gt;75%*S196,"Победитель",IF(R196&gt;50%*S196,"Призёр","Участник"))</f>
        <v>Участник</v>
      </c>
    </row>
    <row r="197" spans="1:21" x14ac:dyDescent="0.35">
      <c r="A197" s="64">
        <v>191</v>
      </c>
      <c r="B197" s="24" t="s">
        <v>8</v>
      </c>
      <c r="C197" s="24" t="s">
        <v>108</v>
      </c>
      <c r="D197" s="24" t="s">
        <v>109</v>
      </c>
      <c r="E197" s="24" t="s">
        <v>110</v>
      </c>
      <c r="F197" s="65" t="str">
        <f>LEFT(C197,1)</f>
        <v>К</v>
      </c>
      <c r="G197" s="65" t="str">
        <f>LEFT(D197,1)</f>
        <v>Д</v>
      </c>
      <c r="H197" s="65" t="str">
        <f>LEFT(E197,1)</f>
        <v>А</v>
      </c>
      <c r="I197" s="24">
        <v>764205</v>
      </c>
      <c r="J197" s="66">
        <v>4</v>
      </c>
      <c r="K197" s="24" t="s">
        <v>111</v>
      </c>
      <c r="L197" s="67" t="s">
        <v>25</v>
      </c>
      <c r="M197" s="68">
        <v>3</v>
      </c>
      <c r="N197" s="68">
        <v>0</v>
      </c>
      <c r="O197" s="68">
        <v>0</v>
      </c>
      <c r="P197" s="68">
        <v>0</v>
      </c>
      <c r="Q197" s="68">
        <v>1</v>
      </c>
      <c r="R197" s="69">
        <f>SUM(M197:Q197)</f>
        <v>4</v>
      </c>
      <c r="S197" s="70">
        <v>22</v>
      </c>
      <c r="T197" s="71">
        <f>R197/S197</f>
        <v>0.18181818181818182</v>
      </c>
      <c r="U197" s="64" t="str">
        <f>IF(R197&gt;75%*S197,"Победитель",IF(R197&gt;50%*S197,"Призёр","Участник"))</f>
        <v>Участник</v>
      </c>
    </row>
    <row r="198" spans="1:21" x14ac:dyDescent="0.35">
      <c r="A198" s="64">
        <v>192</v>
      </c>
      <c r="B198" s="24" t="s">
        <v>8</v>
      </c>
      <c r="C198" s="24" t="s">
        <v>120</v>
      </c>
      <c r="D198" s="24" t="s">
        <v>121</v>
      </c>
      <c r="E198" s="24" t="s">
        <v>122</v>
      </c>
      <c r="F198" s="65" t="str">
        <f>LEFT(C198,1)</f>
        <v>Л</v>
      </c>
      <c r="G198" s="65" t="str">
        <f>LEFT(D198,1)</f>
        <v>И</v>
      </c>
      <c r="H198" s="65" t="str">
        <f>LEFT(E198,1)</f>
        <v>В</v>
      </c>
      <c r="I198" s="24">
        <v>764205</v>
      </c>
      <c r="J198" s="66">
        <v>4</v>
      </c>
      <c r="K198" s="24" t="s">
        <v>123</v>
      </c>
      <c r="L198" s="67" t="s">
        <v>25</v>
      </c>
      <c r="M198" s="68">
        <v>2</v>
      </c>
      <c r="N198" s="68">
        <v>2</v>
      </c>
      <c r="O198" s="68">
        <v>0</v>
      </c>
      <c r="P198" s="68">
        <v>0</v>
      </c>
      <c r="Q198" s="68">
        <v>0</v>
      </c>
      <c r="R198" s="69">
        <f>SUM(M198:Q198)</f>
        <v>4</v>
      </c>
      <c r="S198" s="70">
        <v>22</v>
      </c>
      <c r="T198" s="71">
        <f>R198/S198</f>
        <v>0.18181818181818182</v>
      </c>
      <c r="U198" s="64" t="str">
        <f>IF(R198&gt;75%*S198,"Победитель",IF(R198&gt;50%*S198,"Призёр","Участник"))</f>
        <v>Участник</v>
      </c>
    </row>
    <row r="199" spans="1:21" x14ac:dyDescent="0.35">
      <c r="A199" s="64">
        <v>193</v>
      </c>
      <c r="B199" s="24" t="s">
        <v>8</v>
      </c>
      <c r="C199" s="24" t="s">
        <v>395</v>
      </c>
      <c r="D199" s="24" t="s">
        <v>242</v>
      </c>
      <c r="E199" s="24" t="s">
        <v>30</v>
      </c>
      <c r="F199" s="65" t="str">
        <f>LEFT(C199,1)</f>
        <v>Б</v>
      </c>
      <c r="G199" s="65" t="str">
        <f>LEFT(D199,1)</f>
        <v>Е</v>
      </c>
      <c r="H199" s="65" t="str">
        <f>LEFT(E199,1)</f>
        <v>С</v>
      </c>
      <c r="I199" s="24">
        <v>764204</v>
      </c>
      <c r="J199" s="66">
        <v>4</v>
      </c>
      <c r="K199" s="24" t="s">
        <v>396</v>
      </c>
      <c r="L199" s="67" t="s">
        <v>25</v>
      </c>
      <c r="M199" s="68">
        <v>2</v>
      </c>
      <c r="N199" s="68">
        <v>2</v>
      </c>
      <c r="O199" s="68">
        <v>0</v>
      </c>
      <c r="P199" s="68">
        <v>0</v>
      </c>
      <c r="Q199" s="68">
        <v>0</v>
      </c>
      <c r="R199" s="69">
        <f>SUM(M199:Q199)</f>
        <v>4</v>
      </c>
      <c r="S199" s="70">
        <v>22</v>
      </c>
      <c r="T199" s="71">
        <f>R199/S199</f>
        <v>0.18181818181818182</v>
      </c>
      <c r="U199" s="64" t="str">
        <f>IF(R199&gt;75%*S199,"Победитель",IF(R199&gt;50%*S199,"Призёр","Участник"))</f>
        <v>Участник</v>
      </c>
    </row>
    <row r="200" spans="1:21" x14ac:dyDescent="0.35">
      <c r="A200" s="64">
        <v>194</v>
      </c>
      <c r="B200" s="24" t="s">
        <v>35</v>
      </c>
      <c r="C200" s="24" t="s">
        <v>610</v>
      </c>
      <c r="D200" s="24" t="s">
        <v>156</v>
      </c>
      <c r="E200" s="24" t="s">
        <v>73</v>
      </c>
      <c r="F200" s="65" t="str">
        <f>LEFT(C200,1)</f>
        <v>Б</v>
      </c>
      <c r="G200" s="65" t="str">
        <f>LEFT(D200,1)</f>
        <v>А</v>
      </c>
      <c r="H200" s="65" t="str">
        <f>LEFT(E200,1)</f>
        <v>А</v>
      </c>
      <c r="I200" s="24">
        <v>764207</v>
      </c>
      <c r="J200" s="66">
        <v>4</v>
      </c>
      <c r="K200" s="24" t="s">
        <v>361</v>
      </c>
      <c r="L200" s="67" t="s">
        <v>25</v>
      </c>
      <c r="M200" s="68">
        <v>2</v>
      </c>
      <c r="N200" s="68">
        <v>1</v>
      </c>
      <c r="O200" s="68">
        <v>1</v>
      </c>
      <c r="P200" s="68">
        <v>0</v>
      </c>
      <c r="Q200" s="68">
        <v>0</v>
      </c>
      <c r="R200" s="69">
        <f>SUM(M200:Q200)</f>
        <v>4</v>
      </c>
      <c r="S200" s="70">
        <v>22</v>
      </c>
      <c r="T200" s="71">
        <f>R200/S200</f>
        <v>0.18181818181818182</v>
      </c>
      <c r="U200" s="64" t="str">
        <f>IF(R200&gt;75%*S200,"Победитель",IF(R200&gt;50%*S200,"Призёр","Участник"))</f>
        <v>Участник</v>
      </c>
    </row>
    <row r="201" spans="1:21" x14ac:dyDescent="0.35">
      <c r="A201" s="64">
        <v>195</v>
      </c>
      <c r="B201" s="24" t="s">
        <v>8</v>
      </c>
      <c r="C201" s="24" t="s">
        <v>622</v>
      </c>
      <c r="D201" s="24" t="s">
        <v>128</v>
      </c>
      <c r="E201" s="24" t="s">
        <v>283</v>
      </c>
      <c r="F201" s="65" t="str">
        <f>LEFT(C201,1)</f>
        <v>К</v>
      </c>
      <c r="G201" s="65" t="str">
        <f>LEFT(D201,1)</f>
        <v>В</v>
      </c>
      <c r="H201" s="65" t="str">
        <f>LEFT(E201,1)</f>
        <v>И</v>
      </c>
      <c r="I201" s="24">
        <v>764207</v>
      </c>
      <c r="J201" s="66">
        <v>4</v>
      </c>
      <c r="K201" s="24" t="s">
        <v>384</v>
      </c>
      <c r="L201" s="67" t="s">
        <v>25</v>
      </c>
      <c r="M201" s="68">
        <v>3</v>
      </c>
      <c r="N201" s="68">
        <v>1</v>
      </c>
      <c r="O201" s="68">
        <v>0</v>
      </c>
      <c r="P201" s="68">
        <v>0</v>
      </c>
      <c r="Q201" s="68">
        <v>0</v>
      </c>
      <c r="R201" s="69">
        <f>SUM(M201:Q201)</f>
        <v>4</v>
      </c>
      <c r="S201" s="70">
        <v>22</v>
      </c>
      <c r="T201" s="71">
        <f>R201/S201</f>
        <v>0.18181818181818182</v>
      </c>
      <c r="U201" s="64" t="str">
        <f>IF(R201&gt;75%*S201,"Победитель",IF(R201&gt;50%*S201,"Призёр","Участник"))</f>
        <v>Участник</v>
      </c>
    </row>
    <row r="202" spans="1:21" x14ac:dyDescent="0.35">
      <c r="A202" s="64">
        <v>196</v>
      </c>
      <c r="B202" s="24" t="s">
        <v>35</v>
      </c>
      <c r="C202" s="24" t="s">
        <v>626</v>
      </c>
      <c r="D202" s="24" t="s">
        <v>340</v>
      </c>
      <c r="E202" s="24" t="s">
        <v>627</v>
      </c>
      <c r="F202" s="65" t="str">
        <f>LEFT(C202,1)</f>
        <v>М</v>
      </c>
      <c r="G202" s="65" t="str">
        <f>LEFT(D202,1)</f>
        <v>В</v>
      </c>
      <c r="H202" s="65" t="str">
        <f>LEFT(E202,1)</f>
        <v>И</v>
      </c>
      <c r="I202" s="24">
        <v>764207</v>
      </c>
      <c r="J202" s="66">
        <v>4</v>
      </c>
      <c r="K202" s="24" t="s">
        <v>392</v>
      </c>
      <c r="L202" s="67" t="s">
        <v>25</v>
      </c>
      <c r="M202" s="68">
        <v>1</v>
      </c>
      <c r="N202" s="68">
        <v>2</v>
      </c>
      <c r="O202" s="68">
        <v>0</v>
      </c>
      <c r="P202" s="68">
        <v>0</v>
      </c>
      <c r="Q202" s="68">
        <v>1</v>
      </c>
      <c r="R202" s="69">
        <f>SUM(M202:Q202)</f>
        <v>4</v>
      </c>
      <c r="S202" s="70">
        <v>22</v>
      </c>
      <c r="T202" s="71">
        <f>R202/S202</f>
        <v>0.18181818181818182</v>
      </c>
      <c r="U202" s="64" t="str">
        <f>IF(R202&gt;75%*S202,"Победитель",IF(R202&gt;50%*S202,"Призёр","Участник"))</f>
        <v>Участник</v>
      </c>
    </row>
    <row r="203" spans="1:21" x14ac:dyDescent="0.35">
      <c r="A203" s="64">
        <v>197</v>
      </c>
      <c r="B203" s="24" t="s">
        <v>8</v>
      </c>
      <c r="C203" s="24" t="s">
        <v>640</v>
      </c>
      <c r="D203" s="24" t="s">
        <v>641</v>
      </c>
      <c r="E203" s="24" t="s">
        <v>122</v>
      </c>
      <c r="F203" s="65" t="str">
        <f>LEFT(C203,1)</f>
        <v>Я</v>
      </c>
      <c r="G203" s="65" t="str">
        <f>LEFT(D203,1)</f>
        <v>П</v>
      </c>
      <c r="H203" s="65" t="str">
        <f>LEFT(E203,1)</f>
        <v>В</v>
      </c>
      <c r="I203" s="24">
        <v>764207</v>
      </c>
      <c r="J203" s="66">
        <v>4</v>
      </c>
      <c r="K203" s="24" t="s">
        <v>412</v>
      </c>
      <c r="L203" s="67" t="s">
        <v>25</v>
      </c>
      <c r="M203" s="68">
        <v>3</v>
      </c>
      <c r="N203" s="68">
        <v>0</v>
      </c>
      <c r="O203" s="68">
        <v>0</v>
      </c>
      <c r="P203" s="68">
        <v>0</v>
      </c>
      <c r="Q203" s="68">
        <v>1</v>
      </c>
      <c r="R203" s="69">
        <f>SUM(M203:Q203)</f>
        <v>4</v>
      </c>
      <c r="S203" s="70">
        <v>22</v>
      </c>
      <c r="T203" s="71">
        <f>R203/S203</f>
        <v>0.18181818181818182</v>
      </c>
      <c r="U203" s="64" t="str">
        <f>IF(R203&gt;75%*S203,"Победитель",IF(R203&gt;50%*S203,"Призёр","Участник"))</f>
        <v>Участник</v>
      </c>
    </row>
    <row r="204" spans="1:21" x14ac:dyDescent="0.35">
      <c r="A204" s="64">
        <v>198</v>
      </c>
      <c r="B204" s="24" t="s">
        <v>35</v>
      </c>
      <c r="C204" s="24" t="s">
        <v>669</v>
      </c>
      <c r="D204" s="24" t="s">
        <v>478</v>
      </c>
      <c r="E204" s="24" t="s">
        <v>213</v>
      </c>
      <c r="F204" s="65" t="str">
        <f>LEFT(C204,1)</f>
        <v>И</v>
      </c>
      <c r="G204" s="65" t="str">
        <f>LEFT(D204,1)</f>
        <v>М</v>
      </c>
      <c r="H204" s="65" t="str">
        <f>LEFT(E204,1)</f>
        <v>А</v>
      </c>
      <c r="I204" s="24">
        <v>764207</v>
      </c>
      <c r="J204" s="66">
        <v>4</v>
      </c>
      <c r="K204" s="24" t="s">
        <v>670</v>
      </c>
      <c r="L204" s="67" t="s">
        <v>25</v>
      </c>
      <c r="M204" s="68">
        <v>0</v>
      </c>
      <c r="N204" s="68">
        <v>3</v>
      </c>
      <c r="O204" s="68">
        <v>0</v>
      </c>
      <c r="P204" s="68">
        <v>0</v>
      </c>
      <c r="Q204" s="68">
        <v>1</v>
      </c>
      <c r="R204" s="69">
        <f>SUM(M204:Q204)</f>
        <v>4</v>
      </c>
      <c r="S204" s="70">
        <v>22</v>
      </c>
      <c r="T204" s="71">
        <f>R204/S204</f>
        <v>0.18181818181818182</v>
      </c>
      <c r="U204" s="64" t="str">
        <f>IF(R204&gt;75%*S204,"Победитель",IF(R204&gt;50%*S204,"Призёр","Участник"))</f>
        <v>Участник</v>
      </c>
    </row>
    <row r="205" spans="1:21" x14ac:dyDescent="0.35">
      <c r="A205" s="64">
        <v>199</v>
      </c>
      <c r="B205" s="24" t="s">
        <v>35</v>
      </c>
      <c r="C205" s="24" t="s">
        <v>1604</v>
      </c>
      <c r="D205" s="24" t="s">
        <v>846</v>
      </c>
      <c r="E205" s="24" t="s">
        <v>73</v>
      </c>
      <c r="F205" s="65" t="str">
        <f>LEFT(C205,1)</f>
        <v>Ф</v>
      </c>
      <c r="G205" s="65" t="str">
        <f>LEFT(D205,1)</f>
        <v>Д</v>
      </c>
      <c r="H205" s="65" t="str">
        <f>LEFT(E205,1)</f>
        <v>А</v>
      </c>
      <c r="I205" s="24">
        <v>764202</v>
      </c>
      <c r="J205" s="66">
        <v>4</v>
      </c>
      <c r="K205" s="24" t="s">
        <v>361</v>
      </c>
      <c r="L205" s="67" t="s">
        <v>25</v>
      </c>
      <c r="M205" s="68">
        <v>1</v>
      </c>
      <c r="N205" s="68">
        <v>0</v>
      </c>
      <c r="O205" s="68">
        <v>3</v>
      </c>
      <c r="P205" s="68">
        <v>0</v>
      </c>
      <c r="Q205" s="68">
        <v>0</v>
      </c>
      <c r="R205" s="69">
        <f>SUM(M205:Q205)</f>
        <v>4</v>
      </c>
      <c r="S205" s="70">
        <v>22</v>
      </c>
      <c r="T205" s="71">
        <f>R205/S205</f>
        <v>0.18181818181818182</v>
      </c>
      <c r="U205" s="64" t="str">
        <f>IF(R205&gt;75%*S205,"Победитель",IF(R205&gt;50%*S205,"Призёр","Участник"))</f>
        <v>Участник</v>
      </c>
    </row>
    <row r="206" spans="1:21" x14ac:dyDescent="0.35">
      <c r="A206" s="64">
        <v>200</v>
      </c>
      <c r="B206" s="33" t="s">
        <v>35</v>
      </c>
      <c r="C206" s="33" t="s">
        <v>1104</v>
      </c>
      <c r="D206" s="33" t="s">
        <v>248</v>
      </c>
      <c r="E206" s="33" t="s">
        <v>73</v>
      </c>
      <c r="F206" s="65" t="str">
        <f>LEFT(C206,1)</f>
        <v>К</v>
      </c>
      <c r="G206" s="65" t="str">
        <f>LEFT(D206,1)</f>
        <v>И</v>
      </c>
      <c r="H206" s="65" t="str">
        <f>LEFT(E206,1)</f>
        <v>А</v>
      </c>
      <c r="I206" s="75">
        <v>764201</v>
      </c>
      <c r="J206" s="76">
        <v>4</v>
      </c>
      <c r="K206" s="33" t="s">
        <v>382</v>
      </c>
      <c r="L206" s="67" t="s">
        <v>25</v>
      </c>
      <c r="M206" s="77">
        <v>1</v>
      </c>
      <c r="N206" s="77">
        <v>2</v>
      </c>
      <c r="O206" s="77">
        <v>0</v>
      </c>
      <c r="P206" s="77">
        <v>0</v>
      </c>
      <c r="Q206" s="77">
        <v>1</v>
      </c>
      <c r="R206" s="69">
        <f>SUM(M206:Q206)</f>
        <v>4</v>
      </c>
      <c r="S206" s="70">
        <v>22</v>
      </c>
      <c r="T206" s="71">
        <f>R206/S206</f>
        <v>0.18181818181818182</v>
      </c>
      <c r="U206" s="64" t="str">
        <f>IF(R206&gt;75%*S206,"Победитель",IF(R206&gt;50%*S206,"Призёр","Участник"))</f>
        <v>Участник</v>
      </c>
    </row>
    <row r="207" spans="1:21" x14ac:dyDescent="0.35">
      <c r="A207" s="64">
        <v>201</v>
      </c>
      <c r="B207" s="24" t="s">
        <v>8</v>
      </c>
      <c r="C207" s="24" t="s">
        <v>1323</v>
      </c>
      <c r="D207" s="24" t="s">
        <v>145</v>
      </c>
      <c r="E207" s="24" t="s">
        <v>30</v>
      </c>
      <c r="F207" s="65" t="str">
        <f>LEFT(C207,1)</f>
        <v>К</v>
      </c>
      <c r="G207" s="65" t="str">
        <f>LEFT(D207,1)</f>
        <v>К</v>
      </c>
      <c r="H207" s="65" t="str">
        <f>LEFT(E207,1)</f>
        <v>С</v>
      </c>
      <c r="I207" s="24">
        <v>764206</v>
      </c>
      <c r="J207" s="66">
        <v>4</v>
      </c>
      <c r="K207" s="24" t="s">
        <v>1362</v>
      </c>
      <c r="L207" s="67" t="s">
        <v>25</v>
      </c>
      <c r="M207" s="68">
        <v>2</v>
      </c>
      <c r="N207" s="68">
        <v>2</v>
      </c>
      <c r="O207" s="68">
        <v>0</v>
      </c>
      <c r="P207" s="68">
        <v>0</v>
      </c>
      <c r="Q207" s="68">
        <v>0</v>
      </c>
      <c r="R207" s="69">
        <f>SUM(M207:Q207)</f>
        <v>4</v>
      </c>
      <c r="S207" s="70">
        <v>22</v>
      </c>
      <c r="T207" s="71">
        <f>R207/S207</f>
        <v>0.18181818181818182</v>
      </c>
      <c r="U207" s="64" t="str">
        <f>IF(R207&gt;75%*S207,"Победитель",IF(R207&gt;50%*S207,"Призёр","Участник"))</f>
        <v>Участник</v>
      </c>
    </row>
    <row r="208" spans="1:21" x14ac:dyDescent="0.35">
      <c r="A208" s="64">
        <v>202</v>
      </c>
      <c r="B208" s="24" t="s">
        <v>1660</v>
      </c>
      <c r="C208" s="24" t="s">
        <v>1665</v>
      </c>
      <c r="D208" s="24" t="s">
        <v>703</v>
      </c>
      <c r="E208" s="24" t="s">
        <v>532</v>
      </c>
      <c r="F208" s="24" t="s">
        <v>1666</v>
      </c>
      <c r="G208" s="24" t="s">
        <v>35</v>
      </c>
      <c r="H208" s="24" t="s">
        <v>189</v>
      </c>
      <c r="I208" s="24">
        <v>764203</v>
      </c>
      <c r="J208" s="66">
        <v>4</v>
      </c>
      <c r="K208" s="24" t="s">
        <v>358</v>
      </c>
      <c r="L208" s="67" t="s">
        <v>25</v>
      </c>
      <c r="M208" s="68">
        <v>2</v>
      </c>
      <c r="N208" s="68">
        <v>0</v>
      </c>
      <c r="O208" s="68">
        <v>0</v>
      </c>
      <c r="P208" s="68">
        <v>2</v>
      </c>
      <c r="Q208" s="68">
        <v>0</v>
      </c>
      <c r="R208" s="69">
        <f>SUM(M208:Q208)</f>
        <v>4</v>
      </c>
      <c r="S208" s="70">
        <v>22</v>
      </c>
      <c r="T208" s="71">
        <f>R208/S208</f>
        <v>0.18181818181818182</v>
      </c>
      <c r="U208" s="79" t="str">
        <f>IF(R208&gt;75%*S208,"Победитель",IF(R208&gt;50%*S208,"Призёр","Участник"))</f>
        <v>Участник</v>
      </c>
    </row>
    <row r="209" spans="1:21" x14ac:dyDescent="0.35">
      <c r="A209" s="64">
        <v>203</v>
      </c>
      <c r="B209" s="24" t="s">
        <v>35</v>
      </c>
      <c r="C209" s="24" t="s">
        <v>118</v>
      </c>
      <c r="D209" s="24" t="s">
        <v>85</v>
      </c>
      <c r="E209" s="24" t="s">
        <v>70</v>
      </c>
      <c r="F209" s="65" t="str">
        <f>LEFT(C209,1)</f>
        <v>Л</v>
      </c>
      <c r="G209" s="65" t="str">
        <f>LEFT(D209,1)</f>
        <v>И</v>
      </c>
      <c r="H209" s="65" t="str">
        <f>LEFT(E209,1)</f>
        <v>Д</v>
      </c>
      <c r="I209" s="24">
        <v>764205</v>
      </c>
      <c r="J209" s="66">
        <v>4</v>
      </c>
      <c r="K209" s="24" t="s">
        <v>119</v>
      </c>
      <c r="L209" s="67" t="s">
        <v>25</v>
      </c>
      <c r="M209" s="68">
        <v>0</v>
      </c>
      <c r="N209" s="68">
        <v>2</v>
      </c>
      <c r="O209" s="68">
        <v>0</v>
      </c>
      <c r="P209" s="68">
        <v>0</v>
      </c>
      <c r="Q209" s="68">
        <v>1</v>
      </c>
      <c r="R209" s="69">
        <f>SUM(M209:Q209)</f>
        <v>3</v>
      </c>
      <c r="S209" s="70">
        <v>22</v>
      </c>
      <c r="T209" s="71">
        <f>R209/S209</f>
        <v>0.13636363636363635</v>
      </c>
      <c r="U209" s="64" t="str">
        <f>IF(R209&gt;75%*S209,"Победитель",IF(R209&gt;50%*S209,"Призёр","Участник"))</f>
        <v>Участник</v>
      </c>
    </row>
    <row r="210" spans="1:21" x14ac:dyDescent="0.35">
      <c r="A210" s="64">
        <v>204</v>
      </c>
      <c r="B210" s="24" t="s">
        <v>8</v>
      </c>
      <c r="C210" s="24" t="s">
        <v>127</v>
      </c>
      <c r="D210" s="24" t="s">
        <v>128</v>
      </c>
      <c r="E210" s="24" t="s">
        <v>129</v>
      </c>
      <c r="F210" s="65" t="str">
        <f>LEFT(C210,1)</f>
        <v>М</v>
      </c>
      <c r="G210" s="65" t="str">
        <f>LEFT(D210,1)</f>
        <v>В</v>
      </c>
      <c r="H210" s="65" t="str">
        <f>LEFT(E210,1)</f>
        <v>М</v>
      </c>
      <c r="I210" s="24">
        <v>764205</v>
      </c>
      <c r="J210" s="66">
        <v>4</v>
      </c>
      <c r="K210" s="24" t="s">
        <v>130</v>
      </c>
      <c r="L210" s="67" t="s">
        <v>25</v>
      </c>
      <c r="M210" s="68">
        <v>2</v>
      </c>
      <c r="N210" s="68">
        <v>0</v>
      </c>
      <c r="O210" s="68">
        <v>0</v>
      </c>
      <c r="P210" s="68">
        <v>0</v>
      </c>
      <c r="Q210" s="68">
        <v>1</v>
      </c>
      <c r="R210" s="69">
        <f>SUM(M210:Q210)</f>
        <v>3</v>
      </c>
      <c r="S210" s="70">
        <v>22</v>
      </c>
      <c r="T210" s="71">
        <f>R210/S210</f>
        <v>0.13636363636363635</v>
      </c>
      <c r="U210" s="64" t="str">
        <f>IF(R210&gt;75%*S210,"Победитель",IF(R210&gt;50%*S210,"Призёр","Участник"))</f>
        <v>Участник</v>
      </c>
    </row>
    <row r="211" spans="1:21" x14ac:dyDescent="0.35">
      <c r="A211" s="64">
        <v>205</v>
      </c>
      <c r="B211" s="24" t="s">
        <v>8</v>
      </c>
      <c r="C211" s="24" t="s">
        <v>134</v>
      </c>
      <c r="D211" s="24" t="s">
        <v>135</v>
      </c>
      <c r="E211" s="24" t="s">
        <v>41</v>
      </c>
      <c r="F211" s="65" t="str">
        <f>LEFT(C211,1)</f>
        <v>Н</v>
      </c>
      <c r="G211" s="65" t="str">
        <f>LEFT(D211,1)</f>
        <v>М</v>
      </c>
      <c r="H211" s="65" t="str">
        <f>LEFT(E211,1)</f>
        <v>А</v>
      </c>
      <c r="I211" s="24">
        <v>764205</v>
      </c>
      <c r="J211" s="66">
        <v>4</v>
      </c>
      <c r="K211" s="24" t="s">
        <v>136</v>
      </c>
      <c r="L211" s="67" t="s">
        <v>25</v>
      </c>
      <c r="M211" s="68">
        <v>3</v>
      </c>
      <c r="N211" s="68">
        <v>0</v>
      </c>
      <c r="O211" s="68">
        <v>0</v>
      </c>
      <c r="P211" s="68">
        <v>0</v>
      </c>
      <c r="Q211" s="68">
        <v>0</v>
      </c>
      <c r="R211" s="69">
        <f>SUM(M211:Q211)</f>
        <v>3</v>
      </c>
      <c r="S211" s="70">
        <v>22</v>
      </c>
      <c r="T211" s="71">
        <f>R211/S211</f>
        <v>0.13636363636363635</v>
      </c>
      <c r="U211" s="64" t="str">
        <f>IF(R211&gt;75%*S211,"Победитель",IF(R211&gt;50%*S211,"Призёр","Участник"))</f>
        <v>Участник</v>
      </c>
    </row>
    <row r="212" spans="1:21" x14ac:dyDescent="0.35">
      <c r="A212" s="64">
        <v>206</v>
      </c>
      <c r="B212" s="24" t="s">
        <v>35</v>
      </c>
      <c r="C212" s="24" t="s">
        <v>148</v>
      </c>
      <c r="D212" s="24" t="s">
        <v>85</v>
      </c>
      <c r="E212" s="24" t="s">
        <v>149</v>
      </c>
      <c r="F212" s="65" t="str">
        <f>LEFT(C212,1)</f>
        <v>С</v>
      </c>
      <c r="G212" s="65" t="str">
        <f>LEFT(D212,1)</f>
        <v>И</v>
      </c>
      <c r="H212" s="65" t="str">
        <f>LEFT(E212,1)</f>
        <v>Д</v>
      </c>
      <c r="I212" s="24">
        <v>764205</v>
      </c>
      <c r="J212" s="66">
        <v>4</v>
      </c>
      <c r="K212" s="24" t="s">
        <v>150</v>
      </c>
      <c r="L212" s="67" t="s">
        <v>25</v>
      </c>
      <c r="M212" s="68">
        <v>3</v>
      </c>
      <c r="N212" s="68">
        <v>0</v>
      </c>
      <c r="O212" s="68">
        <v>0</v>
      </c>
      <c r="P212" s="68">
        <v>0</v>
      </c>
      <c r="Q212" s="68">
        <v>0</v>
      </c>
      <c r="R212" s="69">
        <f>SUM(M212:Q212)</f>
        <v>3</v>
      </c>
      <c r="S212" s="70">
        <v>22</v>
      </c>
      <c r="T212" s="71">
        <f>R212/S212</f>
        <v>0.13636363636363635</v>
      </c>
      <c r="U212" s="64" t="str">
        <f>IF(R212&gt;75%*S212,"Победитель",IF(R212&gt;50%*S212,"Призёр","Участник"))</f>
        <v>Участник</v>
      </c>
    </row>
    <row r="213" spans="1:21" x14ac:dyDescent="0.35">
      <c r="A213" s="64">
        <v>207</v>
      </c>
      <c r="B213" s="24" t="s">
        <v>35</v>
      </c>
      <c r="C213" s="24" t="s">
        <v>161</v>
      </c>
      <c r="D213" s="24" t="s">
        <v>162</v>
      </c>
      <c r="E213" s="24" t="s">
        <v>163</v>
      </c>
      <c r="F213" s="65" t="str">
        <f>LEFT(C213,1)</f>
        <v>Х</v>
      </c>
      <c r="G213" s="65" t="str">
        <f>LEFT(D213,1)</f>
        <v>А</v>
      </c>
      <c r="H213" s="65" t="str">
        <f>LEFT(E213,1)</f>
        <v>Р</v>
      </c>
      <c r="I213" s="24">
        <v>764205</v>
      </c>
      <c r="J213" s="66">
        <v>4</v>
      </c>
      <c r="K213" s="24" t="s">
        <v>164</v>
      </c>
      <c r="L213" s="67" t="s">
        <v>25</v>
      </c>
      <c r="M213" s="68">
        <v>2</v>
      </c>
      <c r="N213" s="68">
        <v>0</v>
      </c>
      <c r="O213" s="68">
        <v>0</v>
      </c>
      <c r="P213" s="68">
        <v>0</v>
      </c>
      <c r="Q213" s="68">
        <v>1</v>
      </c>
      <c r="R213" s="69">
        <f>SUM(M213:Q213)</f>
        <v>3</v>
      </c>
      <c r="S213" s="70">
        <v>22</v>
      </c>
      <c r="T213" s="71">
        <f>R213/S213</f>
        <v>0.13636363636363635</v>
      </c>
      <c r="U213" s="64" t="str">
        <f>IF(R213&gt;75%*S213,"Победитель",IF(R213&gt;50%*S213,"Призёр","Участник"))</f>
        <v>Участник</v>
      </c>
    </row>
    <row r="214" spans="1:21" x14ac:dyDescent="0.35">
      <c r="A214" s="64">
        <v>208</v>
      </c>
      <c r="B214" s="24" t="s">
        <v>8</v>
      </c>
      <c r="C214" s="24" t="s">
        <v>171</v>
      </c>
      <c r="D214" s="24" t="s">
        <v>172</v>
      </c>
      <c r="E214" s="24" t="s">
        <v>30</v>
      </c>
      <c r="F214" s="65" t="str">
        <f>LEFT(C214,1)</f>
        <v>Ч</v>
      </c>
      <c r="G214" s="65" t="str">
        <f>LEFT(D214,1)</f>
        <v>А</v>
      </c>
      <c r="H214" s="65" t="str">
        <f>LEFT(E214,1)</f>
        <v>С</v>
      </c>
      <c r="I214" s="24">
        <v>764205</v>
      </c>
      <c r="J214" s="66">
        <v>4</v>
      </c>
      <c r="K214" s="24" t="s">
        <v>173</v>
      </c>
      <c r="L214" s="67" t="s">
        <v>25</v>
      </c>
      <c r="M214" s="68">
        <v>3</v>
      </c>
      <c r="N214" s="68">
        <v>0</v>
      </c>
      <c r="O214" s="68">
        <v>0</v>
      </c>
      <c r="P214" s="68">
        <v>0</v>
      </c>
      <c r="Q214" s="68">
        <v>0</v>
      </c>
      <c r="R214" s="69">
        <f>SUM(M214:Q214)</f>
        <v>3</v>
      </c>
      <c r="S214" s="70">
        <v>22</v>
      </c>
      <c r="T214" s="71">
        <f>R214/S214</f>
        <v>0.13636363636363635</v>
      </c>
      <c r="U214" s="64" t="str">
        <f>IF(R214&gt;75%*S214,"Победитель",IF(R214&gt;50%*S214,"Призёр","Участник"))</f>
        <v>Участник</v>
      </c>
    </row>
    <row r="215" spans="1:21" x14ac:dyDescent="0.35">
      <c r="A215" s="64">
        <v>209</v>
      </c>
      <c r="B215" s="24" t="s">
        <v>8</v>
      </c>
      <c r="C215" s="24" t="s">
        <v>628</v>
      </c>
      <c r="D215" s="24" t="s">
        <v>389</v>
      </c>
      <c r="E215" s="24" t="s">
        <v>629</v>
      </c>
      <c r="F215" s="65" t="str">
        <f>LEFT(C215,1)</f>
        <v>П</v>
      </c>
      <c r="G215" s="65" t="str">
        <f>LEFT(D215,1)</f>
        <v>Е</v>
      </c>
      <c r="H215" s="65" t="str">
        <f>LEFT(E215,1)</f>
        <v>Л</v>
      </c>
      <c r="I215" s="24">
        <v>764207</v>
      </c>
      <c r="J215" s="66">
        <v>4</v>
      </c>
      <c r="K215" s="24" t="s">
        <v>394</v>
      </c>
      <c r="L215" s="67" t="s">
        <v>25</v>
      </c>
      <c r="M215" s="68">
        <v>3</v>
      </c>
      <c r="N215" s="68">
        <v>0</v>
      </c>
      <c r="O215" s="68">
        <v>0</v>
      </c>
      <c r="P215" s="68">
        <v>0</v>
      </c>
      <c r="Q215" s="68">
        <v>0</v>
      </c>
      <c r="R215" s="69">
        <f>SUM(M215:Q215)</f>
        <v>3</v>
      </c>
      <c r="S215" s="70">
        <v>22</v>
      </c>
      <c r="T215" s="71">
        <f>R215/S215</f>
        <v>0.13636363636363635</v>
      </c>
      <c r="U215" s="64" t="str">
        <f>IF(R215&gt;75%*S215,"Победитель",IF(R215&gt;50%*S215,"Призёр","Участник"))</f>
        <v>Участник</v>
      </c>
    </row>
    <row r="216" spans="1:21" x14ac:dyDescent="0.35">
      <c r="A216" s="64">
        <v>210</v>
      </c>
      <c r="B216" s="24" t="s">
        <v>35</v>
      </c>
      <c r="C216" s="24" t="s">
        <v>633</v>
      </c>
      <c r="D216" s="24" t="s">
        <v>204</v>
      </c>
      <c r="E216" s="24" t="s">
        <v>634</v>
      </c>
      <c r="F216" s="65" t="str">
        <f>LEFT(C216,1)</f>
        <v>С</v>
      </c>
      <c r="G216" s="65" t="str">
        <f>LEFT(D216,1)</f>
        <v>А</v>
      </c>
      <c r="H216" s="65" t="str">
        <f>LEFT(E216,1)</f>
        <v>А</v>
      </c>
      <c r="I216" s="24">
        <v>764207</v>
      </c>
      <c r="J216" s="66">
        <v>4</v>
      </c>
      <c r="K216" s="24" t="s">
        <v>401</v>
      </c>
      <c r="L216" s="67" t="s">
        <v>25</v>
      </c>
      <c r="M216" s="68">
        <v>2</v>
      </c>
      <c r="N216" s="68">
        <v>0</v>
      </c>
      <c r="O216" s="68">
        <v>0</v>
      </c>
      <c r="P216" s="68">
        <v>0</v>
      </c>
      <c r="Q216" s="68">
        <v>1</v>
      </c>
      <c r="R216" s="69">
        <f>SUM(M216:Q216)</f>
        <v>3</v>
      </c>
      <c r="S216" s="70">
        <v>22</v>
      </c>
      <c r="T216" s="71">
        <f>R216/S216</f>
        <v>0.13636363636363635</v>
      </c>
      <c r="U216" s="64" t="str">
        <f>IF(R216&gt;75%*S216,"Победитель",IF(R216&gt;50%*S216,"Призёр","Участник"))</f>
        <v>Участник</v>
      </c>
    </row>
    <row r="217" spans="1:21" x14ac:dyDescent="0.35">
      <c r="A217" s="64">
        <v>211</v>
      </c>
      <c r="B217" s="24" t="s">
        <v>8</v>
      </c>
      <c r="C217" s="24" t="s">
        <v>878</v>
      </c>
      <c r="D217" s="24" t="s">
        <v>207</v>
      </c>
      <c r="E217" s="24" t="s">
        <v>246</v>
      </c>
      <c r="F217" s="65" t="str">
        <f>LEFT(C217,1)</f>
        <v>Н</v>
      </c>
      <c r="G217" s="65" t="str">
        <f>LEFT(D217,1)</f>
        <v>А</v>
      </c>
      <c r="H217" s="65" t="str">
        <f>LEFT(E217,1)</f>
        <v>М</v>
      </c>
      <c r="I217" s="24">
        <v>763118</v>
      </c>
      <c r="J217" s="66">
        <v>4</v>
      </c>
      <c r="K217" s="24" t="s">
        <v>359</v>
      </c>
      <c r="L217" s="67" t="s">
        <v>25</v>
      </c>
      <c r="M217" s="68">
        <v>1</v>
      </c>
      <c r="N217" s="68">
        <v>1</v>
      </c>
      <c r="O217" s="68">
        <v>0</v>
      </c>
      <c r="P217" s="68">
        <v>0</v>
      </c>
      <c r="Q217" s="68">
        <v>1</v>
      </c>
      <c r="R217" s="69">
        <f>SUM(M217:Q217)</f>
        <v>3</v>
      </c>
      <c r="S217" s="70">
        <v>22</v>
      </c>
      <c r="T217" s="71">
        <f>R217/S217</f>
        <v>0.13636363636363635</v>
      </c>
      <c r="U217" s="64" t="str">
        <f>IF(R217&gt;75%*S217,"Победитель",IF(R217&gt;50%*S217,"Призёр","Участник"))</f>
        <v>Участник</v>
      </c>
    </row>
    <row r="218" spans="1:21" x14ac:dyDescent="0.35">
      <c r="A218" s="64">
        <v>212</v>
      </c>
      <c r="B218" s="24" t="s">
        <v>8</v>
      </c>
      <c r="C218" s="24" t="s">
        <v>879</v>
      </c>
      <c r="D218" s="24" t="s">
        <v>258</v>
      </c>
      <c r="E218" s="24" t="s">
        <v>514</v>
      </c>
      <c r="F218" s="65" t="str">
        <f>LEFT(C218,1)</f>
        <v>В</v>
      </c>
      <c r="G218" s="65" t="str">
        <f>LEFT(D218,1)</f>
        <v>К</v>
      </c>
      <c r="H218" s="65" t="str">
        <f>LEFT(E218,1)</f>
        <v>Д</v>
      </c>
      <c r="I218" s="24">
        <v>763118</v>
      </c>
      <c r="J218" s="66">
        <v>4</v>
      </c>
      <c r="K218" s="24" t="s">
        <v>363</v>
      </c>
      <c r="L218" s="67" t="s">
        <v>25</v>
      </c>
      <c r="M218" s="68">
        <v>0</v>
      </c>
      <c r="N218" s="68">
        <v>0</v>
      </c>
      <c r="O218" s="68">
        <v>0</v>
      </c>
      <c r="P218" s="68">
        <v>1</v>
      </c>
      <c r="Q218" s="68">
        <v>2</v>
      </c>
      <c r="R218" s="69">
        <f>SUM(M218:Q218)</f>
        <v>3</v>
      </c>
      <c r="S218" s="70">
        <v>22</v>
      </c>
      <c r="T218" s="71">
        <f>R218/S218</f>
        <v>0.13636363636363635</v>
      </c>
      <c r="U218" s="64" t="str">
        <f>IF(R218&gt;75%*S218,"Победитель",IF(R218&gt;50%*S218,"Призёр","Участник"))</f>
        <v>Участник</v>
      </c>
    </row>
    <row r="219" spans="1:21" x14ac:dyDescent="0.35">
      <c r="A219" s="64">
        <v>213</v>
      </c>
      <c r="B219" s="24" t="s">
        <v>8</v>
      </c>
      <c r="C219" s="24" t="s">
        <v>929</v>
      </c>
      <c r="D219" s="24" t="s">
        <v>29</v>
      </c>
      <c r="E219" s="24" t="s">
        <v>146</v>
      </c>
      <c r="F219" s="65" t="str">
        <f>LEFT(C219,1)</f>
        <v>Ш</v>
      </c>
      <c r="G219" s="65" t="str">
        <f>LEFT(D219,1)</f>
        <v>В</v>
      </c>
      <c r="H219" s="65" t="str">
        <f>LEFT(E219,1)</f>
        <v>В</v>
      </c>
      <c r="I219" s="24">
        <v>764202</v>
      </c>
      <c r="J219" s="66">
        <v>4</v>
      </c>
      <c r="K219" s="24" t="s">
        <v>392</v>
      </c>
      <c r="L219" s="67" t="s">
        <v>25</v>
      </c>
      <c r="M219" s="68">
        <v>1</v>
      </c>
      <c r="N219" s="68">
        <v>0</v>
      </c>
      <c r="O219" s="68">
        <v>0</v>
      </c>
      <c r="P219" s="68">
        <v>1</v>
      </c>
      <c r="Q219" s="68">
        <v>1</v>
      </c>
      <c r="R219" s="69">
        <f>SUM(M219:Q219)</f>
        <v>3</v>
      </c>
      <c r="S219" s="70">
        <v>22</v>
      </c>
      <c r="T219" s="71">
        <f>R219/S219</f>
        <v>0.13636363636363635</v>
      </c>
      <c r="U219" s="64" t="str">
        <f>IF(R219&gt;75%*S219,"Победитель",IF(R219&gt;50%*S219,"Призёр","Участник"))</f>
        <v>Участник</v>
      </c>
    </row>
    <row r="220" spans="1:21" x14ac:dyDescent="0.35">
      <c r="A220" s="64">
        <v>214</v>
      </c>
      <c r="B220" s="24" t="s">
        <v>35</v>
      </c>
      <c r="C220" s="24" t="s">
        <v>370</v>
      </c>
      <c r="D220" s="24" t="s">
        <v>248</v>
      </c>
      <c r="E220" s="24" t="s">
        <v>169</v>
      </c>
      <c r="F220" s="65" t="str">
        <f>LEFT(C220,1)</f>
        <v>Н</v>
      </c>
      <c r="G220" s="65" t="str">
        <f>LEFT(D220,1)</f>
        <v>И</v>
      </c>
      <c r="H220" s="65" t="str">
        <f>LEFT(E220,1)</f>
        <v>С</v>
      </c>
      <c r="I220" s="72">
        <v>763122</v>
      </c>
      <c r="J220" s="66">
        <v>4</v>
      </c>
      <c r="K220" s="74" t="s">
        <v>359</v>
      </c>
      <c r="L220" s="67" t="s">
        <v>25</v>
      </c>
      <c r="M220" s="73">
        <v>0</v>
      </c>
      <c r="N220" s="73">
        <v>2</v>
      </c>
      <c r="O220" s="73">
        <v>0</v>
      </c>
      <c r="P220" s="73">
        <v>0</v>
      </c>
      <c r="Q220" s="73">
        <v>1</v>
      </c>
      <c r="R220" s="69">
        <f>SUM(M220:Q220)</f>
        <v>3</v>
      </c>
      <c r="S220" s="70">
        <v>22</v>
      </c>
      <c r="T220" s="71">
        <f>R220/S220</f>
        <v>0.13636363636363635</v>
      </c>
      <c r="U220" s="64" t="str">
        <f>IF(R220&gt;75%*S220,"Победитель",IF(R220&gt;50%*S220,"Призёр","Участник"))</f>
        <v>Участник</v>
      </c>
    </row>
    <row r="221" spans="1:21" x14ac:dyDescent="0.35">
      <c r="A221" s="64">
        <v>215</v>
      </c>
      <c r="B221" s="33" t="s">
        <v>8</v>
      </c>
      <c r="C221" s="33" t="s">
        <v>1634</v>
      </c>
      <c r="D221" s="33" t="s">
        <v>207</v>
      </c>
      <c r="E221" s="33" t="s">
        <v>259</v>
      </c>
      <c r="F221" s="65" t="str">
        <f>LEFT(C221,1)</f>
        <v>Ж</v>
      </c>
      <c r="G221" s="65" t="str">
        <f>LEFT(D221,1)</f>
        <v>А</v>
      </c>
      <c r="H221" s="65" t="str">
        <f>LEFT(E221,1)</f>
        <v>А</v>
      </c>
      <c r="I221" s="33">
        <v>764201</v>
      </c>
      <c r="J221" s="76">
        <v>4</v>
      </c>
      <c r="K221" s="33" t="s">
        <v>652</v>
      </c>
      <c r="L221" s="67" t="s">
        <v>25</v>
      </c>
      <c r="M221" s="78">
        <v>1</v>
      </c>
      <c r="N221" s="78">
        <v>2</v>
      </c>
      <c r="O221" s="78">
        <v>0</v>
      </c>
      <c r="P221" s="78">
        <v>0</v>
      </c>
      <c r="Q221" s="78">
        <v>0</v>
      </c>
      <c r="R221" s="69">
        <f>SUM(M221:Q221)</f>
        <v>3</v>
      </c>
      <c r="S221" s="70">
        <v>22</v>
      </c>
      <c r="T221" s="71">
        <f>R221/S221</f>
        <v>0.13636363636363635</v>
      </c>
      <c r="U221" s="64" t="str">
        <f>IF(R221&gt;75%*S221,"Победитель",IF(R221&gt;50%*S221,"Призёр","Участник"))</f>
        <v>Участник</v>
      </c>
    </row>
    <row r="222" spans="1:21" x14ac:dyDescent="0.35">
      <c r="A222" s="64">
        <v>216</v>
      </c>
      <c r="B222" s="33" t="s">
        <v>8</v>
      </c>
      <c r="C222" s="33" t="s">
        <v>1225</v>
      </c>
      <c r="D222" s="33" t="s">
        <v>301</v>
      </c>
      <c r="E222" s="33" t="s">
        <v>246</v>
      </c>
      <c r="F222" s="65" t="str">
        <f>LEFT(C222,1)</f>
        <v>Р</v>
      </c>
      <c r="G222" s="65" t="str">
        <f>LEFT(D222,1)</f>
        <v>В</v>
      </c>
      <c r="H222" s="65" t="str">
        <f>LEFT(E222,1)</f>
        <v>М</v>
      </c>
      <c r="I222" s="33">
        <v>764201</v>
      </c>
      <c r="J222" s="76">
        <v>4</v>
      </c>
      <c r="K222" s="33" t="s">
        <v>655</v>
      </c>
      <c r="L222" s="67" t="s">
        <v>25</v>
      </c>
      <c r="M222" s="78">
        <v>1</v>
      </c>
      <c r="N222" s="78">
        <v>2</v>
      </c>
      <c r="O222" s="78">
        <v>0</v>
      </c>
      <c r="P222" s="78">
        <v>0</v>
      </c>
      <c r="Q222" s="78">
        <v>0</v>
      </c>
      <c r="R222" s="69">
        <f>SUM(M222:Q222)</f>
        <v>3</v>
      </c>
      <c r="S222" s="70">
        <v>22</v>
      </c>
      <c r="T222" s="71">
        <f>R222/S222</f>
        <v>0.13636363636363635</v>
      </c>
      <c r="U222" s="64" t="str">
        <f>IF(R222&gt;75%*S222,"Победитель",IF(R222&gt;50%*S222,"Призёр","Участник"))</f>
        <v>Участник</v>
      </c>
    </row>
    <row r="223" spans="1:21" x14ac:dyDescent="0.35">
      <c r="A223" s="64">
        <v>217</v>
      </c>
      <c r="B223" s="24" t="s">
        <v>8</v>
      </c>
      <c r="C223" s="24" t="s">
        <v>1319</v>
      </c>
      <c r="D223" s="24" t="s">
        <v>91</v>
      </c>
      <c r="E223" s="24" t="s">
        <v>514</v>
      </c>
      <c r="F223" s="65" t="str">
        <f>LEFT(C223,1)</f>
        <v>Ш</v>
      </c>
      <c r="G223" s="65" t="str">
        <f>LEFT(D223,1)</f>
        <v>М</v>
      </c>
      <c r="H223" s="65" t="str">
        <f>LEFT(E223,1)</f>
        <v>Д</v>
      </c>
      <c r="I223" s="24">
        <v>764206</v>
      </c>
      <c r="J223" s="66">
        <v>4</v>
      </c>
      <c r="K223" s="24" t="s">
        <v>1320</v>
      </c>
      <c r="L223" s="67" t="s">
        <v>25</v>
      </c>
      <c r="M223" s="68">
        <v>1</v>
      </c>
      <c r="N223" s="68">
        <v>1</v>
      </c>
      <c r="O223" s="68">
        <v>0</v>
      </c>
      <c r="P223" s="68">
        <v>0</v>
      </c>
      <c r="Q223" s="68">
        <v>1</v>
      </c>
      <c r="R223" s="69">
        <f>SUM(M223:Q223)</f>
        <v>3</v>
      </c>
      <c r="S223" s="70">
        <v>22</v>
      </c>
      <c r="T223" s="71">
        <f>R223/S223</f>
        <v>0.13636363636363635</v>
      </c>
      <c r="U223" s="64" t="str">
        <f>IF(R223&gt;75%*S223,"Победитель",IF(R223&gt;50%*S223,"Призёр","Участник"))</f>
        <v>Участник</v>
      </c>
    </row>
    <row r="224" spans="1:21" x14ac:dyDescent="0.35">
      <c r="A224" s="64">
        <v>218</v>
      </c>
      <c r="B224" s="24" t="s">
        <v>8</v>
      </c>
      <c r="C224" s="24" t="s">
        <v>144</v>
      </c>
      <c r="D224" s="24" t="s">
        <v>145</v>
      </c>
      <c r="E224" s="24" t="s">
        <v>146</v>
      </c>
      <c r="F224" s="65" t="str">
        <f>LEFT(C224,1)</f>
        <v>С</v>
      </c>
      <c r="G224" s="65" t="str">
        <f>LEFT(D224,1)</f>
        <v>К</v>
      </c>
      <c r="H224" s="65" t="str">
        <f>LEFT(E224,1)</f>
        <v>В</v>
      </c>
      <c r="I224" s="24">
        <v>764205</v>
      </c>
      <c r="J224" s="66">
        <v>4</v>
      </c>
      <c r="K224" s="24" t="s">
        <v>147</v>
      </c>
      <c r="L224" s="67" t="s">
        <v>25</v>
      </c>
      <c r="M224" s="68">
        <v>2</v>
      </c>
      <c r="N224" s="68">
        <v>0</v>
      </c>
      <c r="O224" s="68">
        <v>0</v>
      </c>
      <c r="P224" s="68">
        <v>0</v>
      </c>
      <c r="Q224" s="68">
        <v>0</v>
      </c>
      <c r="R224" s="69">
        <f>SUM(M224:Q224)</f>
        <v>2</v>
      </c>
      <c r="S224" s="70">
        <v>22</v>
      </c>
      <c r="T224" s="71">
        <f>R224/S224</f>
        <v>9.0909090909090912E-2</v>
      </c>
      <c r="U224" s="64" t="str">
        <f>IF(R224&gt;75%*S224,"Победитель",IF(R224&gt;50%*S224,"Призёр","Участник"))</f>
        <v>Участник</v>
      </c>
    </row>
    <row r="225" spans="1:21" x14ac:dyDescent="0.35">
      <c r="A225" s="64">
        <v>219</v>
      </c>
      <c r="B225" s="24" t="s">
        <v>8</v>
      </c>
      <c r="C225" s="24" t="s">
        <v>1560</v>
      </c>
      <c r="D225" s="24" t="s">
        <v>174</v>
      </c>
      <c r="E225" s="24" t="s">
        <v>17</v>
      </c>
      <c r="F225" s="65" t="str">
        <f>LEFT(C225,1)</f>
        <v>Ю</v>
      </c>
      <c r="G225" s="65" t="str">
        <f>LEFT(D225,1)</f>
        <v>А</v>
      </c>
      <c r="H225" s="65" t="str">
        <f>LEFT(E225,1)</f>
        <v>В</v>
      </c>
      <c r="I225" s="24">
        <v>764205</v>
      </c>
      <c r="J225" s="66">
        <v>4</v>
      </c>
      <c r="K225" s="24" t="s">
        <v>175</v>
      </c>
      <c r="L225" s="67" t="s">
        <v>25</v>
      </c>
      <c r="M225" s="68">
        <v>1</v>
      </c>
      <c r="N225" s="68">
        <v>1</v>
      </c>
      <c r="O225" s="68">
        <v>0</v>
      </c>
      <c r="P225" s="68">
        <v>0</v>
      </c>
      <c r="Q225" s="68">
        <v>0</v>
      </c>
      <c r="R225" s="69">
        <f>SUM(M225:Q225)</f>
        <v>2</v>
      </c>
      <c r="S225" s="70">
        <v>22</v>
      </c>
      <c r="T225" s="71">
        <f>R225/S225</f>
        <v>9.0909090909090912E-2</v>
      </c>
      <c r="U225" s="64" t="str">
        <f>IF(R225&gt;75%*S225,"Победитель",IF(R225&gt;50%*S225,"Призёр","Участник"))</f>
        <v>Участник</v>
      </c>
    </row>
    <row r="226" spans="1:21" x14ac:dyDescent="0.35">
      <c r="A226" s="64">
        <v>220</v>
      </c>
      <c r="B226" s="24" t="s">
        <v>8</v>
      </c>
      <c r="C226" s="24" t="s">
        <v>388</v>
      </c>
      <c r="D226" s="24" t="s">
        <v>389</v>
      </c>
      <c r="E226" s="24" t="s">
        <v>288</v>
      </c>
      <c r="F226" s="65" t="str">
        <f>LEFT(C226,1)</f>
        <v>Ш</v>
      </c>
      <c r="G226" s="65" t="str">
        <f>LEFT(D226,1)</f>
        <v>Е</v>
      </c>
      <c r="H226" s="65" t="str">
        <f>LEFT(E226,1)</f>
        <v>А</v>
      </c>
      <c r="I226" s="24">
        <v>764204</v>
      </c>
      <c r="J226" s="66">
        <v>4</v>
      </c>
      <c r="K226" s="24" t="s">
        <v>390</v>
      </c>
      <c r="L226" s="67" t="s">
        <v>25</v>
      </c>
      <c r="M226" s="68">
        <v>0</v>
      </c>
      <c r="N226" s="68">
        <v>0</v>
      </c>
      <c r="O226" s="68">
        <v>2</v>
      </c>
      <c r="P226" s="68">
        <v>0</v>
      </c>
      <c r="Q226" s="68">
        <v>0</v>
      </c>
      <c r="R226" s="69">
        <f>SUM(M226:Q226)</f>
        <v>2</v>
      </c>
      <c r="S226" s="70">
        <v>22</v>
      </c>
      <c r="T226" s="71">
        <f>R226/S226</f>
        <v>9.0909090909090912E-2</v>
      </c>
      <c r="U226" s="64" t="str">
        <f>IF(R226&gt;75%*S226,"Победитель",IF(R226&gt;50%*S226,"Призёр","Участник"))</f>
        <v>Участник</v>
      </c>
    </row>
    <row r="227" spans="1:21" x14ac:dyDescent="0.35">
      <c r="A227" s="64">
        <v>221</v>
      </c>
      <c r="B227" s="24" t="s">
        <v>35</v>
      </c>
      <c r="C227" s="24" t="s">
        <v>1566</v>
      </c>
      <c r="D227" s="24" t="s">
        <v>327</v>
      </c>
      <c r="E227" s="24" t="s">
        <v>393</v>
      </c>
      <c r="F227" s="65" t="str">
        <f>LEFT(C227,1)</f>
        <v>Ж</v>
      </c>
      <c r="G227" s="65" t="str">
        <f>LEFT(D227,1)</f>
        <v>А</v>
      </c>
      <c r="H227" s="65" t="str">
        <f>LEFT(E227,1)</f>
        <v>В</v>
      </c>
      <c r="I227" s="24">
        <v>764204</v>
      </c>
      <c r="J227" s="66">
        <v>4</v>
      </c>
      <c r="K227" s="24" t="s">
        <v>394</v>
      </c>
      <c r="L227" s="67" t="s">
        <v>25</v>
      </c>
      <c r="M227" s="68">
        <v>0</v>
      </c>
      <c r="N227" s="68">
        <v>1</v>
      </c>
      <c r="O227" s="68">
        <v>0</v>
      </c>
      <c r="P227" s="68">
        <v>0</v>
      </c>
      <c r="Q227" s="68">
        <v>1</v>
      </c>
      <c r="R227" s="69">
        <f>SUM(M227:Q227)</f>
        <v>2</v>
      </c>
      <c r="S227" s="70">
        <v>22</v>
      </c>
      <c r="T227" s="71">
        <f>R227/S227</f>
        <v>9.0909090909090912E-2</v>
      </c>
      <c r="U227" s="64" t="str">
        <f>IF(R227&gt;75%*S227,"Победитель",IF(R227&gt;50%*S227,"Призёр","Участник"))</f>
        <v>Участник</v>
      </c>
    </row>
    <row r="228" spans="1:21" x14ac:dyDescent="0.35">
      <c r="A228" s="64">
        <v>222</v>
      </c>
      <c r="B228" s="24" t="s">
        <v>35</v>
      </c>
      <c r="C228" s="24" t="s">
        <v>605</v>
      </c>
      <c r="D228" s="24" t="s">
        <v>606</v>
      </c>
      <c r="E228" s="24" t="s">
        <v>607</v>
      </c>
      <c r="F228" s="65" t="str">
        <f>LEFT(C228,1)</f>
        <v>А</v>
      </c>
      <c r="G228" s="65" t="str">
        <f>LEFT(D228,1)</f>
        <v>Р</v>
      </c>
      <c r="H228" s="65" t="str">
        <f>LEFT(E228,1)</f>
        <v>Г</v>
      </c>
      <c r="I228" s="24">
        <v>764207</v>
      </c>
      <c r="J228" s="66">
        <v>4</v>
      </c>
      <c r="K228" s="24" t="s">
        <v>358</v>
      </c>
      <c r="L228" s="67" t="s">
        <v>25</v>
      </c>
      <c r="M228" s="68">
        <v>0</v>
      </c>
      <c r="N228" s="68">
        <v>0</v>
      </c>
      <c r="O228" s="68">
        <v>0</v>
      </c>
      <c r="P228" s="68">
        <v>0</v>
      </c>
      <c r="Q228" s="68">
        <v>2</v>
      </c>
      <c r="R228" s="69">
        <f>SUM(M228:Q228)</f>
        <v>2</v>
      </c>
      <c r="S228" s="70">
        <v>22</v>
      </c>
      <c r="T228" s="71">
        <f>R228/S228</f>
        <v>9.0909090909090912E-2</v>
      </c>
      <c r="U228" s="64" t="str">
        <f>IF(R228&gt;75%*S228,"Победитель",IF(R228&gt;50%*S228,"Призёр","Участник"))</f>
        <v>Участник</v>
      </c>
    </row>
    <row r="229" spans="1:21" x14ac:dyDescent="0.35">
      <c r="A229" s="64">
        <v>223</v>
      </c>
      <c r="B229" s="24" t="s">
        <v>8</v>
      </c>
      <c r="C229" s="24" t="s">
        <v>621</v>
      </c>
      <c r="D229" s="24" t="s">
        <v>91</v>
      </c>
      <c r="E229" s="24" t="s">
        <v>283</v>
      </c>
      <c r="F229" s="65" t="str">
        <f>LEFT(C229,1)</f>
        <v>И</v>
      </c>
      <c r="G229" s="65" t="str">
        <f>LEFT(D229,1)</f>
        <v>М</v>
      </c>
      <c r="H229" s="65" t="str">
        <f>LEFT(E229,1)</f>
        <v>И</v>
      </c>
      <c r="I229" s="24">
        <v>764207</v>
      </c>
      <c r="J229" s="66">
        <v>4</v>
      </c>
      <c r="K229" s="24" t="s">
        <v>382</v>
      </c>
      <c r="L229" s="67" t="s">
        <v>25</v>
      </c>
      <c r="M229" s="68">
        <v>1</v>
      </c>
      <c r="N229" s="68">
        <v>0</v>
      </c>
      <c r="O229" s="68">
        <v>0</v>
      </c>
      <c r="P229" s="68">
        <v>0</v>
      </c>
      <c r="Q229" s="68">
        <v>1</v>
      </c>
      <c r="R229" s="69">
        <f>SUM(M229:Q229)</f>
        <v>2</v>
      </c>
      <c r="S229" s="70">
        <v>22</v>
      </c>
      <c r="T229" s="71">
        <f>R229/S229</f>
        <v>9.0909090909090912E-2</v>
      </c>
      <c r="U229" s="64" t="str">
        <f>IF(R229&gt;75%*S229,"Победитель",IF(R229&gt;50%*S229,"Призёр","Участник"))</f>
        <v>Участник</v>
      </c>
    </row>
    <row r="230" spans="1:21" x14ac:dyDescent="0.35">
      <c r="A230" s="64">
        <v>224</v>
      </c>
      <c r="B230" s="24" t="s">
        <v>35</v>
      </c>
      <c r="C230" s="24" t="s">
        <v>623</v>
      </c>
      <c r="D230" s="24" t="s">
        <v>624</v>
      </c>
      <c r="E230" s="24" t="s">
        <v>77</v>
      </c>
      <c r="F230" s="65" t="str">
        <f>LEFT(C230,1)</f>
        <v>К</v>
      </c>
      <c r="G230" s="65" t="str">
        <f>LEFT(D230,1)</f>
        <v>П</v>
      </c>
      <c r="H230" s="65" t="str">
        <f>LEFT(E230,1)</f>
        <v>А</v>
      </c>
      <c r="I230" s="24">
        <v>764207</v>
      </c>
      <c r="J230" s="66">
        <v>4</v>
      </c>
      <c r="K230" s="24" t="s">
        <v>387</v>
      </c>
      <c r="L230" s="67" t="s">
        <v>25</v>
      </c>
      <c r="M230" s="68">
        <v>2</v>
      </c>
      <c r="N230" s="68">
        <v>0</v>
      </c>
      <c r="O230" s="68">
        <v>0</v>
      </c>
      <c r="P230" s="68">
        <v>0</v>
      </c>
      <c r="Q230" s="68">
        <v>0</v>
      </c>
      <c r="R230" s="69">
        <f>SUM(M230:Q230)</f>
        <v>2</v>
      </c>
      <c r="S230" s="70">
        <v>22</v>
      </c>
      <c r="T230" s="71">
        <f>R230/S230</f>
        <v>9.0909090909090912E-2</v>
      </c>
      <c r="U230" s="64" t="str">
        <f>IF(R230&gt;75%*S230,"Победитель",IF(R230&gt;50%*S230,"Призёр","Участник"))</f>
        <v>Участник</v>
      </c>
    </row>
    <row r="231" spans="1:21" x14ac:dyDescent="0.35">
      <c r="A231" s="64">
        <v>225</v>
      </c>
      <c r="B231" s="24" t="s">
        <v>35</v>
      </c>
      <c r="C231" s="24" t="s">
        <v>635</v>
      </c>
      <c r="D231" s="24" t="s">
        <v>99</v>
      </c>
      <c r="E231" s="24" t="s">
        <v>169</v>
      </c>
      <c r="F231" s="65" t="str">
        <f>LEFT(C231,1)</f>
        <v>С</v>
      </c>
      <c r="G231" s="65" t="str">
        <f>LEFT(D231,1)</f>
        <v>А</v>
      </c>
      <c r="H231" s="65" t="str">
        <f>LEFT(E231,1)</f>
        <v>С</v>
      </c>
      <c r="I231" s="24">
        <v>764207</v>
      </c>
      <c r="J231" s="66">
        <v>4</v>
      </c>
      <c r="K231" s="24" t="s">
        <v>404</v>
      </c>
      <c r="L231" s="67" t="s">
        <v>25</v>
      </c>
      <c r="M231" s="68">
        <v>1</v>
      </c>
      <c r="N231" s="68">
        <v>1</v>
      </c>
      <c r="O231" s="68">
        <v>0</v>
      </c>
      <c r="P231" s="68">
        <v>0</v>
      </c>
      <c r="Q231" s="68">
        <v>0</v>
      </c>
      <c r="R231" s="69">
        <f>SUM(M231:Q231)</f>
        <v>2</v>
      </c>
      <c r="S231" s="70">
        <v>22</v>
      </c>
      <c r="T231" s="71">
        <f>R231/S231</f>
        <v>9.0909090909090912E-2</v>
      </c>
      <c r="U231" s="64" t="str">
        <f>IF(R231&gt;75%*S231,"Победитель",IF(R231&gt;50%*S231,"Призёр","Участник"))</f>
        <v>Участник</v>
      </c>
    </row>
    <row r="232" spans="1:21" x14ac:dyDescent="0.35">
      <c r="A232" s="64">
        <v>226</v>
      </c>
      <c r="B232" s="24" t="s">
        <v>35</v>
      </c>
      <c r="C232" s="24" t="s">
        <v>677</v>
      </c>
      <c r="D232" s="24" t="s">
        <v>376</v>
      </c>
      <c r="E232" s="24" t="s">
        <v>73</v>
      </c>
      <c r="F232" s="65" t="str">
        <f>LEFT(C232,1)</f>
        <v>П</v>
      </c>
      <c r="G232" s="65" t="str">
        <f>LEFT(D232,1)</f>
        <v>А</v>
      </c>
      <c r="H232" s="65" t="str">
        <f>LEFT(E232,1)</f>
        <v>А</v>
      </c>
      <c r="I232" s="24">
        <v>764207</v>
      </c>
      <c r="J232" s="66">
        <v>4</v>
      </c>
      <c r="K232" s="24" t="s">
        <v>678</v>
      </c>
      <c r="L232" s="67" t="s">
        <v>25</v>
      </c>
      <c r="M232" s="68">
        <v>0</v>
      </c>
      <c r="N232" s="68">
        <v>2</v>
      </c>
      <c r="O232" s="68">
        <v>0</v>
      </c>
      <c r="P232" s="68">
        <v>0</v>
      </c>
      <c r="Q232" s="68">
        <v>0</v>
      </c>
      <c r="R232" s="69">
        <f>SUM(M232:Q232)</f>
        <v>2</v>
      </c>
      <c r="S232" s="70">
        <v>22</v>
      </c>
      <c r="T232" s="71">
        <f>R232/S232</f>
        <v>9.0909090909090912E-2</v>
      </c>
      <c r="U232" s="64" t="str">
        <f>IF(R232&gt;75%*S232,"Победитель",IF(R232&gt;50%*S232,"Призёр","Участник"))</f>
        <v>Участник</v>
      </c>
    </row>
    <row r="233" spans="1:21" x14ac:dyDescent="0.35">
      <c r="A233" s="64">
        <v>227</v>
      </c>
      <c r="B233" s="24" t="s">
        <v>35</v>
      </c>
      <c r="C233" s="24" t="s">
        <v>693</v>
      </c>
      <c r="D233" s="24" t="s">
        <v>210</v>
      </c>
      <c r="E233" s="24" t="s">
        <v>377</v>
      </c>
      <c r="F233" s="65" t="str">
        <f>LEFT(C233,1)</f>
        <v>У</v>
      </c>
      <c r="G233" s="65" t="str">
        <f>LEFT(D233,1)</f>
        <v>К</v>
      </c>
      <c r="H233" s="65" t="str">
        <f>LEFT(E233,1)</f>
        <v>Р</v>
      </c>
      <c r="I233" s="24">
        <v>764207</v>
      </c>
      <c r="J233" s="66">
        <v>4</v>
      </c>
      <c r="K233" s="24" t="s">
        <v>694</v>
      </c>
      <c r="L233" s="67" t="s">
        <v>25</v>
      </c>
      <c r="M233" s="68">
        <v>0</v>
      </c>
      <c r="N233" s="68">
        <v>1</v>
      </c>
      <c r="O233" s="68">
        <v>0</v>
      </c>
      <c r="P233" s="68">
        <v>0</v>
      </c>
      <c r="Q233" s="68">
        <v>1</v>
      </c>
      <c r="R233" s="69">
        <f>SUM(M233:Q233)</f>
        <v>2</v>
      </c>
      <c r="S233" s="70">
        <v>22</v>
      </c>
      <c r="T233" s="71">
        <f>R233/S233</f>
        <v>9.0909090909090912E-2</v>
      </c>
      <c r="U233" s="64" t="str">
        <f>IF(R233&gt;75%*S233,"Победитель",IF(R233&gt;50%*S233,"Призёр","Участник"))</f>
        <v>Участник</v>
      </c>
    </row>
    <row r="234" spans="1:21" x14ac:dyDescent="0.35">
      <c r="A234" s="64">
        <v>228</v>
      </c>
      <c r="B234" s="24" t="s">
        <v>35</v>
      </c>
      <c r="C234" s="24" t="s">
        <v>931</v>
      </c>
      <c r="D234" s="24" t="s">
        <v>835</v>
      </c>
      <c r="E234" s="24" t="s">
        <v>96</v>
      </c>
      <c r="F234" s="65" t="str">
        <f>LEFT(C234,1)</f>
        <v>Г</v>
      </c>
      <c r="G234" s="65" t="str">
        <f>LEFT(D234,1)</f>
        <v>Я</v>
      </c>
      <c r="H234" s="65" t="str">
        <f>LEFT(E234,1)</f>
        <v>В</v>
      </c>
      <c r="I234" s="24">
        <v>764202</v>
      </c>
      <c r="J234" s="66">
        <v>4</v>
      </c>
      <c r="K234" s="24" t="s">
        <v>398</v>
      </c>
      <c r="L234" s="67" t="s">
        <v>25</v>
      </c>
      <c r="M234" s="68">
        <v>1</v>
      </c>
      <c r="N234" s="68">
        <v>0</v>
      </c>
      <c r="O234" s="68">
        <v>0</v>
      </c>
      <c r="P234" s="68">
        <v>0</v>
      </c>
      <c r="Q234" s="68">
        <v>1</v>
      </c>
      <c r="R234" s="69">
        <f>SUM(M234:Q234)</f>
        <v>2</v>
      </c>
      <c r="S234" s="70">
        <v>22</v>
      </c>
      <c r="T234" s="71">
        <f>R234/S234</f>
        <v>9.0909090909090912E-2</v>
      </c>
      <c r="U234" s="64" t="str">
        <f>IF(R234&gt;75%*S234,"Победитель",IF(R234&gt;50%*S234,"Призёр","Участник"))</f>
        <v>Участник</v>
      </c>
    </row>
    <row r="235" spans="1:21" x14ac:dyDescent="0.35">
      <c r="A235" s="64">
        <v>229</v>
      </c>
      <c r="B235" s="24" t="s">
        <v>8</v>
      </c>
      <c r="C235" s="24" t="s">
        <v>935</v>
      </c>
      <c r="D235" s="24" t="s">
        <v>306</v>
      </c>
      <c r="E235" s="24" t="s">
        <v>92</v>
      </c>
      <c r="F235" s="65" t="str">
        <f>LEFT(C235,1)</f>
        <v>Д</v>
      </c>
      <c r="G235" s="65" t="str">
        <f>LEFT(D235,1)</f>
        <v>А</v>
      </c>
      <c r="H235" s="65" t="str">
        <f>LEFT(E235,1)</f>
        <v>Д</v>
      </c>
      <c r="I235" s="24">
        <v>764202</v>
      </c>
      <c r="J235" s="66">
        <v>4</v>
      </c>
      <c r="K235" s="24" t="s">
        <v>406</v>
      </c>
      <c r="L235" s="67" t="s">
        <v>25</v>
      </c>
      <c r="M235" s="68">
        <v>0</v>
      </c>
      <c r="N235" s="68">
        <v>0</v>
      </c>
      <c r="O235" s="68">
        <v>0</v>
      </c>
      <c r="P235" s="68">
        <v>0</v>
      </c>
      <c r="Q235" s="68">
        <v>2</v>
      </c>
      <c r="R235" s="69">
        <f>SUM(M235:Q235)</f>
        <v>2</v>
      </c>
      <c r="S235" s="70">
        <v>22</v>
      </c>
      <c r="T235" s="71">
        <f>R235/S235</f>
        <v>9.0909090909090912E-2</v>
      </c>
      <c r="U235" s="64" t="str">
        <f>IF(R235&gt;75%*S235,"Победитель",IF(R235&gt;50%*S235,"Призёр","Участник"))</f>
        <v>Участник</v>
      </c>
    </row>
    <row r="236" spans="1:21" x14ac:dyDescent="0.35">
      <c r="A236" s="64">
        <v>230</v>
      </c>
      <c r="B236" s="24" t="s">
        <v>8</v>
      </c>
      <c r="C236" s="24" t="s">
        <v>936</v>
      </c>
      <c r="D236" s="24" t="s">
        <v>368</v>
      </c>
      <c r="E236" s="24" t="s">
        <v>41</v>
      </c>
      <c r="F236" s="65" t="str">
        <f>LEFT(C236,1)</f>
        <v>С</v>
      </c>
      <c r="G236" s="65" t="str">
        <f>LEFT(D236,1)</f>
        <v>А</v>
      </c>
      <c r="H236" s="65" t="str">
        <f>LEFT(E236,1)</f>
        <v>А</v>
      </c>
      <c r="I236" s="24">
        <v>764202</v>
      </c>
      <c r="J236" s="66">
        <v>4</v>
      </c>
      <c r="K236" s="24" t="s">
        <v>409</v>
      </c>
      <c r="L236" s="67" t="s">
        <v>25</v>
      </c>
      <c r="M236" s="68">
        <v>1</v>
      </c>
      <c r="N236" s="68">
        <v>0</v>
      </c>
      <c r="O236" s="68">
        <v>0</v>
      </c>
      <c r="P236" s="68">
        <v>1</v>
      </c>
      <c r="Q236" s="68">
        <v>0</v>
      </c>
      <c r="R236" s="69">
        <f>SUM(M236:Q236)</f>
        <v>2</v>
      </c>
      <c r="S236" s="70">
        <v>22</v>
      </c>
      <c r="T236" s="71">
        <f>R236/S236</f>
        <v>9.0909090909090912E-2</v>
      </c>
      <c r="U236" s="64" t="str">
        <f>IF(R236&gt;75%*S236,"Победитель",IF(R236&gt;50%*S236,"Призёр","Участник"))</f>
        <v>Участник</v>
      </c>
    </row>
    <row r="237" spans="1:21" x14ac:dyDescent="0.35">
      <c r="A237" s="64">
        <v>231</v>
      </c>
      <c r="B237" s="24" t="s">
        <v>35</v>
      </c>
      <c r="C237" s="24" t="s">
        <v>1027</v>
      </c>
      <c r="D237" s="24" t="s">
        <v>459</v>
      </c>
      <c r="E237" s="24" t="s">
        <v>77</v>
      </c>
      <c r="F237" s="65" t="str">
        <f>LEFT(C237,1)</f>
        <v>Л</v>
      </c>
      <c r="G237" s="65" t="str">
        <f>LEFT(D237,1)</f>
        <v>Д</v>
      </c>
      <c r="H237" s="65" t="str">
        <f>LEFT(E237,1)</f>
        <v>А</v>
      </c>
      <c r="I237" s="24">
        <v>763103</v>
      </c>
      <c r="J237" s="13">
        <v>4</v>
      </c>
      <c r="K237" s="24" t="s">
        <v>374</v>
      </c>
      <c r="L237" s="67" t="s">
        <v>25</v>
      </c>
      <c r="M237" s="68">
        <v>0</v>
      </c>
      <c r="N237" s="68">
        <v>0</v>
      </c>
      <c r="O237" s="68">
        <v>2</v>
      </c>
      <c r="P237" s="68">
        <v>0</v>
      </c>
      <c r="Q237" s="68">
        <v>0</v>
      </c>
      <c r="R237" s="69">
        <f>SUM(M237:Q237)</f>
        <v>2</v>
      </c>
      <c r="S237" s="70">
        <v>22</v>
      </c>
      <c r="T237" s="71">
        <f>R237/S237</f>
        <v>9.0909090909090912E-2</v>
      </c>
      <c r="U237" s="64" t="str">
        <f>IF(R237&gt;75%*S237,"Победитель",IF(R237&gt;50%*S237,"Призёр","Участник"))</f>
        <v>Участник</v>
      </c>
    </row>
    <row r="238" spans="1:21" x14ac:dyDescent="0.35">
      <c r="A238" s="64">
        <v>232</v>
      </c>
      <c r="B238" s="24" t="s">
        <v>35</v>
      </c>
      <c r="C238" s="24" t="s">
        <v>1244</v>
      </c>
      <c r="D238" s="24" t="s">
        <v>95</v>
      </c>
      <c r="E238" s="24" t="s">
        <v>377</v>
      </c>
      <c r="F238" s="65" t="str">
        <f>LEFT(C238,1)</f>
        <v>Ч</v>
      </c>
      <c r="G238" s="65" t="str">
        <f>LEFT(D238,1)</f>
        <v>Е</v>
      </c>
      <c r="H238" s="65" t="str">
        <f>LEFT(E238,1)</f>
        <v>Р</v>
      </c>
      <c r="I238" s="24">
        <v>764209</v>
      </c>
      <c r="J238" s="66">
        <v>4</v>
      </c>
      <c r="K238" s="24" t="s">
        <v>378</v>
      </c>
      <c r="L238" s="67" t="s">
        <v>25</v>
      </c>
      <c r="M238" s="68">
        <v>1</v>
      </c>
      <c r="N238" s="68">
        <v>0</v>
      </c>
      <c r="O238" s="68">
        <v>0</v>
      </c>
      <c r="P238" s="68">
        <v>0</v>
      </c>
      <c r="Q238" s="68">
        <v>1</v>
      </c>
      <c r="R238" s="69">
        <f>SUM(M238:Q238)</f>
        <v>2</v>
      </c>
      <c r="S238" s="70">
        <v>22</v>
      </c>
      <c r="T238" s="71">
        <f>R238/S238</f>
        <v>9.0909090909090912E-2</v>
      </c>
      <c r="U238" s="64" t="str">
        <f>IF(R238&gt;75%*S238,"Победитель",IF(R238&gt;50%*S238,"Призёр","Участник"))</f>
        <v>Участник</v>
      </c>
    </row>
    <row r="239" spans="1:21" x14ac:dyDescent="0.35">
      <c r="A239" s="64">
        <v>233</v>
      </c>
      <c r="B239" s="24" t="s">
        <v>35</v>
      </c>
      <c r="C239" s="24" t="s">
        <v>1329</v>
      </c>
      <c r="D239" s="24" t="s">
        <v>85</v>
      </c>
      <c r="E239" s="24" t="s">
        <v>391</v>
      </c>
      <c r="F239" s="65" t="str">
        <f>LEFT(C239,1)</f>
        <v>И</v>
      </c>
      <c r="G239" s="65" t="str">
        <f>LEFT(D239,1)</f>
        <v>И</v>
      </c>
      <c r="H239" s="65" t="str">
        <f>LEFT(E239,1)</f>
        <v>Ю</v>
      </c>
      <c r="I239" s="24">
        <v>764206</v>
      </c>
      <c r="J239" s="66">
        <v>4</v>
      </c>
      <c r="K239" s="24" t="s">
        <v>1330</v>
      </c>
      <c r="L239" s="67" t="s">
        <v>25</v>
      </c>
      <c r="M239" s="68">
        <v>1</v>
      </c>
      <c r="N239" s="68">
        <v>0</v>
      </c>
      <c r="O239" s="68">
        <v>1</v>
      </c>
      <c r="P239" s="68">
        <v>0</v>
      </c>
      <c r="Q239" s="68">
        <v>0</v>
      </c>
      <c r="R239" s="69">
        <f>SUM(M239:Q239)</f>
        <v>2</v>
      </c>
      <c r="S239" s="70">
        <v>22</v>
      </c>
      <c r="T239" s="71">
        <f>R239/S239</f>
        <v>9.0909090909090912E-2</v>
      </c>
      <c r="U239" s="64" t="str">
        <f>IF(R239&gt;75%*S239,"Победитель",IF(R239&gt;50%*S239,"Призёр","Участник"))</f>
        <v>Участник</v>
      </c>
    </row>
    <row r="240" spans="1:21" x14ac:dyDescent="0.35">
      <c r="A240" s="64">
        <v>234</v>
      </c>
      <c r="B240" s="24" t="s">
        <v>35</v>
      </c>
      <c r="C240" s="24" t="s">
        <v>615</v>
      </c>
      <c r="D240" s="24" t="s">
        <v>132</v>
      </c>
      <c r="E240" s="24" t="s">
        <v>77</v>
      </c>
      <c r="F240" s="65" t="str">
        <f>LEFT(C240,1)</f>
        <v>Г</v>
      </c>
      <c r="G240" s="65" t="str">
        <f>LEFT(D240,1)</f>
        <v>Р</v>
      </c>
      <c r="H240" s="65" t="str">
        <f>LEFT(E240,1)</f>
        <v>А</v>
      </c>
      <c r="I240" s="24">
        <v>764207</v>
      </c>
      <c r="J240" s="66">
        <v>4</v>
      </c>
      <c r="K240" s="24" t="s">
        <v>369</v>
      </c>
      <c r="L240" s="67" t="s">
        <v>25</v>
      </c>
      <c r="M240" s="68">
        <v>0</v>
      </c>
      <c r="N240" s="68">
        <v>0</v>
      </c>
      <c r="O240" s="68">
        <v>0</v>
      </c>
      <c r="P240" s="68">
        <v>0</v>
      </c>
      <c r="Q240" s="68">
        <v>1</v>
      </c>
      <c r="R240" s="69">
        <f>SUM(M240:Q240)</f>
        <v>1</v>
      </c>
      <c r="S240" s="70">
        <v>22</v>
      </c>
      <c r="T240" s="71">
        <f>R240/S240</f>
        <v>4.5454545454545456E-2</v>
      </c>
      <c r="U240" s="64" t="str">
        <f>IF(R240&gt;75%*S240,"Победитель",IF(R240&gt;50%*S240,"Призёр","Участник"))</f>
        <v>Участник</v>
      </c>
    </row>
    <row r="241" spans="1:21" x14ac:dyDescent="0.35">
      <c r="A241" s="64">
        <v>235</v>
      </c>
      <c r="B241" s="24" t="s">
        <v>8</v>
      </c>
      <c r="C241" s="24" t="s">
        <v>1097</v>
      </c>
      <c r="D241" s="24" t="s">
        <v>641</v>
      </c>
      <c r="E241" s="24" t="s">
        <v>485</v>
      </c>
      <c r="F241" s="65" t="str">
        <f>LEFT(C241,1)</f>
        <v>Б</v>
      </c>
      <c r="G241" s="65" t="str">
        <f>LEFT(D241,1)</f>
        <v>П</v>
      </c>
      <c r="H241" s="65" t="str">
        <f>LEFT(E241,1)</f>
        <v>А</v>
      </c>
      <c r="I241" s="24">
        <v>764202</v>
      </c>
      <c r="J241" s="66">
        <v>4</v>
      </c>
      <c r="K241" s="24" t="s">
        <v>359</v>
      </c>
      <c r="L241" s="67" t="s">
        <v>25</v>
      </c>
      <c r="M241" s="68">
        <v>0</v>
      </c>
      <c r="N241" s="68">
        <v>0</v>
      </c>
      <c r="O241" s="68">
        <v>0</v>
      </c>
      <c r="P241" s="68">
        <v>1</v>
      </c>
      <c r="Q241" s="68">
        <v>0</v>
      </c>
      <c r="R241" s="69">
        <f>SUM(M241:Q241)</f>
        <v>1</v>
      </c>
      <c r="S241" s="70">
        <v>22</v>
      </c>
      <c r="T241" s="71">
        <f>R241/S241</f>
        <v>4.5454545454545456E-2</v>
      </c>
      <c r="U241" s="64" t="str">
        <f>IF(R241&gt;75%*S241,"Победитель",IF(R241&gt;50%*S241,"Призёр","Участник"))</f>
        <v>Участник</v>
      </c>
    </row>
    <row r="242" spans="1:21" x14ac:dyDescent="0.35">
      <c r="A242" s="64">
        <v>236</v>
      </c>
      <c r="B242" s="24" t="s">
        <v>8</v>
      </c>
      <c r="C242" s="24" t="s">
        <v>1494</v>
      </c>
      <c r="D242" s="24" t="s">
        <v>926</v>
      </c>
      <c r="E242" s="24" t="s">
        <v>259</v>
      </c>
      <c r="F242" s="65" t="str">
        <f>LEFT(C242,1)</f>
        <v>С</v>
      </c>
      <c r="G242" s="65" t="str">
        <f>LEFT(D242,1)</f>
        <v>Л</v>
      </c>
      <c r="H242" s="65" t="str">
        <f>LEFT(E242,1)</f>
        <v>А</v>
      </c>
      <c r="I242" s="24">
        <v>764202</v>
      </c>
      <c r="J242" s="66">
        <v>4</v>
      </c>
      <c r="K242" s="24" t="s">
        <v>382</v>
      </c>
      <c r="L242" s="67" t="s">
        <v>25</v>
      </c>
      <c r="M242" s="68">
        <v>0</v>
      </c>
      <c r="N242" s="68">
        <v>0</v>
      </c>
      <c r="O242" s="68">
        <v>0</v>
      </c>
      <c r="P242" s="68">
        <v>0</v>
      </c>
      <c r="Q242" s="68">
        <v>1</v>
      </c>
      <c r="R242" s="69">
        <f>SUM(M242:Q242)</f>
        <v>1</v>
      </c>
      <c r="S242" s="70">
        <v>22</v>
      </c>
      <c r="T242" s="71">
        <f>R242/S242</f>
        <v>4.5454545454545456E-2</v>
      </c>
      <c r="U242" s="64" t="str">
        <f>IF(R242&gt;75%*S242,"Победитель",IF(R242&gt;50%*S242,"Призёр","Участник"))</f>
        <v>Участник</v>
      </c>
    </row>
    <row r="243" spans="1:21" x14ac:dyDescent="0.35">
      <c r="A243" s="64">
        <v>237</v>
      </c>
      <c r="B243" s="24" t="s">
        <v>35</v>
      </c>
      <c r="C243" s="24" t="s">
        <v>961</v>
      </c>
      <c r="D243" s="24" t="s">
        <v>82</v>
      </c>
      <c r="E243" s="24" t="s">
        <v>213</v>
      </c>
      <c r="F243" s="65" t="str">
        <f>LEFT(C243,1)</f>
        <v>Т</v>
      </c>
      <c r="G243" s="65" t="str">
        <f>LEFT(D243,1)</f>
        <v>Н</v>
      </c>
      <c r="H243" s="65" t="str">
        <f>LEFT(E243,1)</f>
        <v>А</v>
      </c>
      <c r="I243" s="24">
        <v>764206</v>
      </c>
      <c r="J243" s="66">
        <v>4</v>
      </c>
      <c r="K243" s="24" t="s">
        <v>1316</v>
      </c>
      <c r="L243" s="67" t="s">
        <v>25</v>
      </c>
      <c r="M243" s="68">
        <v>0</v>
      </c>
      <c r="N243" s="68">
        <v>1</v>
      </c>
      <c r="O243" s="68">
        <v>0</v>
      </c>
      <c r="P243" s="68">
        <v>0</v>
      </c>
      <c r="Q243" s="68">
        <v>0</v>
      </c>
      <c r="R243" s="69">
        <f>SUM(M243:Q243)</f>
        <v>1</v>
      </c>
      <c r="S243" s="70">
        <v>22</v>
      </c>
      <c r="T243" s="71">
        <f>R243/S243</f>
        <v>4.5454545454545456E-2</v>
      </c>
      <c r="U243" s="64" t="str">
        <f>IF(R243&gt;75%*S243,"Победитель",IF(R243&gt;50%*S243,"Призёр","Участник"))</f>
        <v>Участник</v>
      </c>
    </row>
    <row r="244" spans="1:21" x14ac:dyDescent="0.35">
      <c r="A244" s="64">
        <v>238</v>
      </c>
      <c r="B244" s="24" t="s">
        <v>8</v>
      </c>
      <c r="C244" s="24" t="s">
        <v>1321</v>
      </c>
      <c r="D244" s="24" t="s">
        <v>207</v>
      </c>
      <c r="E244" s="24" t="s">
        <v>309</v>
      </c>
      <c r="F244" s="65" t="str">
        <f>LEFT(C244,1)</f>
        <v>К</v>
      </c>
      <c r="G244" s="65" t="str">
        <f>LEFT(D244,1)</f>
        <v>А</v>
      </c>
      <c r="H244" s="65" t="str">
        <f>LEFT(E244,1)</f>
        <v>В</v>
      </c>
      <c r="I244" s="24">
        <v>764206</v>
      </c>
      <c r="J244" s="66">
        <v>4</v>
      </c>
      <c r="K244" s="24" t="s">
        <v>1322</v>
      </c>
      <c r="L244" s="67" t="s">
        <v>25</v>
      </c>
      <c r="M244" s="68">
        <v>0</v>
      </c>
      <c r="N244" s="68">
        <v>0</v>
      </c>
      <c r="O244" s="68">
        <v>1</v>
      </c>
      <c r="P244" s="68">
        <v>0</v>
      </c>
      <c r="Q244" s="68">
        <v>0</v>
      </c>
      <c r="R244" s="69">
        <f>SUM(M244:Q244)</f>
        <v>1</v>
      </c>
      <c r="S244" s="70">
        <v>22</v>
      </c>
      <c r="T244" s="71">
        <f>R244/S244</f>
        <v>4.5454545454545456E-2</v>
      </c>
      <c r="U244" s="64" t="str">
        <f>IF(R244&gt;75%*S244,"Победитель",IF(R244&gt;50%*S244,"Призёр","Участник"))</f>
        <v>Участник</v>
      </c>
    </row>
    <row r="245" spans="1:21" x14ac:dyDescent="0.35">
      <c r="A245" s="64">
        <v>239</v>
      </c>
      <c r="B245" s="24" t="s">
        <v>35</v>
      </c>
      <c r="C245" s="24" t="s">
        <v>1352</v>
      </c>
      <c r="D245" s="24" t="s">
        <v>1353</v>
      </c>
      <c r="E245" s="24" t="s">
        <v>1354</v>
      </c>
      <c r="F245" s="65" t="str">
        <f>LEFT(C245,1)</f>
        <v>Д</v>
      </c>
      <c r="G245" s="65" t="str">
        <f>LEFT(D245,1)</f>
        <v>Л</v>
      </c>
      <c r="H245" s="65" t="str">
        <f>LEFT(E245,1)</f>
        <v>К</v>
      </c>
      <c r="I245" s="24">
        <v>764206</v>
      </c>
      <c r="J245" s="66">
        <v>4</v>
      </c>
      <c r="K245" s="24" t="s">
        <v>1355</v>
      </c>
      <c r="L245" s="67" t="s">
        <v>25</v>
      </c>
      <c r="M245" s="68">
        <v>0</v>
      </c>
      <c r="N245" s="68">
        <v>0</v>
      </c>
      <c r="O245" s="68">
        <v>1</v>
      </c>
      <c r="P245" s="68">
        <v>0</v>
      </c>
      <c r="Q245" s="68">
        <v>0</v>
      </c>
      <c r="R245" s="69">
        <f>SUM(M245:Q245)</f>
        <v>1</v>
      </c>
      <c r="S245" s="70">
        <v>22</v>
      </c>
      <c r="T245" s="71">
        <f>R245/S245</f>
        <v>4.5454545454545456E-2</v>
      </c>
      <c r="U245" s="64" t="str">
        <f>IF(R245&gt;75%*S245,"Победитель",IF(R245&gt;50%*S245,"Призёр","Участник"))</f>
        <v>Участник</v>
      </c>
    </row>
    <row r="246" spans="1:21" x14ac:dyDescent="0.35">
      <c r="A246" s="64">
        <v>240</v>
      </c>
      <c r="B246" s="24" t="s">
        <v>8</v>
      </c>
      <c r="C246" s="24" t="s">
        <v>1356</v>
      </c>
      <c r="D246" s="24" t="s">
        <v>316</v>
      </c>
      <c r="E246" s="24" t="s">
        <v>309</v>
      </c>
      <c r="F246" s="65" t="str">
        <f>LEFT(C246,1)</f>
        <v>К</v>
      </c>
      <c r="G246" s="65" t="str">
        <f>LEFT(D246,1)</f>
        <v>Т</v>
      </c>
      <c r="H246" s="65" t="str">
        <f>LEFT(E246,1)</f>
        <v>В</v>
      </c>
      <c r="I246" s="24">
        <v>764206</v>
      </c>
      <c r="J246" s="66">
        <v>4</v>
      </c>
      <c r="K246" s="24" t="s">
        <v>1357</v>
      </c>
      <c r="L246" s="67" t="s">
        <v>25</v>
      </c>
      <c r="M246" s="68">
        <v>0</v>
      </c>
      <c r="N246" s="68">
        <v>1</v>
      </c>
      <c r="O246" s="68">
        <v>0</v>
      </c>
      <c r="P246" s="68">
        <v>0</v>
      </c>
      <c r="Q246" s="68">
        <v>0</v>
      </c>
      <c r="R246" s="69">
        <f>SUM(M246:Q246)</f>
        <v>1</v>
      </c>
      <c r="S246" s="70">
        <v>22</v>
      </c>
      <c r="T246" s="71">
        <f>R246/S246</f>
        <v>4.5454545454545456E-2</v>
      </c>
      <c r="U246" s="64" t="str">
        <f>IF(R246&gt;75%*S246,"Победитель",IF(R246&gt;50%*S246,"Призёр","Участник"))</f>
        <v>Участник</v>
      </c>
    </row>
    <row r="247" spans="1:21" x14ac:dyDescent="0.35">
      <c r="A247" s="64">
        <v>241</v>
      </c>
      <c r="B247" s="24" t="s">
        <v>8</v>
      </c>
      <c r="C247" s="24" t="s">
        <v>928</v>
      </c>
      <c r="D247" s="24" t="s">
        <v>617</v>
      </c>
      <c r="E247" s="24" t="s">
        <v>41</v>
      </c>
      <c r="F247" s="65" t="str">
        <f>LEFT(C247,1)</f>
        <v>Б</v>
      </c>
      <c r="G247" s="65" t="str">
        <f>LEFT(D247,1)</f>
        <v>Е</v>
      </c>
      <c r="H247" s="65" t="str">
        <f>LEFT(E247,1)</f>
        <v>А</v>
      </c>
      <c r="I247" s="24">
        <v>764202</v>
      </c>
      <c r="J247" s="66">
        <v>4</v>
      </c>
      <c r="K247" s="24" t="s">
        <v>390</v>
      </c>
      <c r="L247" s="67" t="s">
        <v>25</v>
      </c>
      <c r="M247" s="68">
        <v>0</v>
      </c>
      <c r="N247" s="68">
        <v>0</v>
      </c>
      <c r="O247" s="68">
        <v>0</v>
      </c>
      <c r="P247" s="68">
        <v>0</v>
      </c>
      <c r="Q247" s="68">
        <v>0</v>
      </c>
      <c r="R247" s="69">
        <f>SUM(M247:Q247)</f>
        <v>0</v>
      </c>
      <c r="S247" s="70">
        <v>22</v>
      </c>
      <c r="T247" s="71">
        <f>R247/S247</f>
        <v>0</v>
      </c>
      <c r="U247" s="64" t="str">
        <f>IF(R247&gt;75%*S247,"Победитель",IF(R247&gt;50%*S247,"Призёр","Участник"))</f>
        <v>Участник</v>
      </c>
    </row>
    <row r="248" spans="1:21" x14ac:dyDescent="0.35">
      <c r="A248" s="64">
        <v>242</v>
      </c>
      <c r="B248" s="24" t="s">
        <v>35</v>
      </c>
      <c r="C248" s="24" t="s">
        <v>932</v>
      </c>
      <c r="D248" s="24" t="s">
        <v>85</v>
      </c>
      <c r="E248" s="24" t="s">
        <v>627</v>
      </c>
      <c r="F248" s="65" t="str">
        <f>LEFT(C248,1)</f>
        <v>Ж</v>
      </c>
      <c r="G248" s="65" t="str">
        <f>LEFT(D248,1)</f>
        <v>И</v>
      </c>
      <c r="H248" s="65" t="str">
        <f>LEFT(E248,1)</f>
        <v>И</v>
      </c>
      <c r="I248" s="24">
        <v>764202</v>
      </c>
      <c r="J248" s="66">
        <v>4</v>
      </c>
      <c r="K248" s="24" t="s">
        <v>401</v>
      </c>
      <c r="L248" s="67" t="s">
        <v>25</v>
      </c>
      <c r="M248" s="68">
        <v>0</v>
      </c>
      <c r="N248" s="68">
        <v>0</v>
      </c>
      <c r="O248" s="68">
        <v>0</v>
      </c>
      <c r="P248" s="68">
        <v>0</v>
      </c>
      <c r="Q248" s="68">
        <v>0</v>
      </c>
      <c r="R248" s="69">
        <f>SUM(M248:Q248)</f>
        <v>0</v>
      </c>
      <c r="S248" s="70">
        <v>22</v>
      </c>
      <c r="T248" s="71">
        <f>R248/S248</f>
        <v>0</v>
      </c>
      <c r="U248" s="64" t="str">
        <f>IF(R248&gt;75%*S248,"Победитель",IF(R248&gt;50%*S248,"Призёр","Участник"))</f>
        <v>Участник</v>
      </c>
    </row>
    <row r="249" spans="1:21" x14ac:dyDescent="0.35">
      <c r="A249" s="64">
        <v>243</v>
      </c>
      <c r="B249" s="24" t="s">
        <v>8</v>
      </c>
      <c r="C249" s="24" t="s">
        <v>933</v>
      </c>
      <c r="D249" s="24" t="s">
        <v>934</v>
      </c>
      <c r="E249" s="24" t="s">
        <v>48</v>
      </c>
      <c r="F249" s="65" t="str">
        <f>LEFT(C249,1)</f>
        <v>И</v>
      </c>
      <c r="G249" s="65" t="str">
        <f>LEFT(D249,1)</f>
        <v>А</v>
      </c>
      <c r="H249" s="65" t="str">
        <f>LEFT(E249,1)</f>
        <v>И</v>
      </c>
      <c r="I249" s="24">
        <v>764202</v>
      </c>
      <c r="J249" s="66">
        <v>4</v>
      </c>
      <c r="K249" s="24" t="s">
        <v>404</v>
      </c>
      <c r="L249" s="67" t="s">
        <v>25</v>
      </c>
      <c r="M249" s="68">
        <v>0</v>
      </c>
      <c r="N249" s="68">
        <v>0</v>
      </c>
      <c r="O249" s="68">
        <v>0</v>
      </c>
      <c r="P249" s="68">
        <v>0</v>
      </c>
      <c r="Q249" s="68">
        <v>0</v>
      </c>
      <c r="R249" s="69">
        <f>SUM(M249:Q249)</f>
        <v>0</v>
      </c>
      <c r="S249" s="70">
        <v>22</v>
      </c>
      <c r="T249" s="71">
        <f>R249/S249</f>
        <v>0</v>
      </c>
      <c r="U249" s="64" t="str">
        <f>IF(R249&gt;75%*S249,"Победитель",IF(R249&gt;50%*S249,"Призёр","Участник"))</f>
        <v>Участник</v>
      </c>
    </row>
  </sheetData>
  <sheetProtection algorithmName="SHA-512" hashValue="rhUleMd4SI8ae2CeAg79ou4ZWsDfSx251gXPLsHaOpWh6nw3eWgNHu1NVhfiDfDUMGWMqIqqzzyFAD0ft7K2dw==" saltValue="8GqCz2okxNm6UEn7n3DWOw==" spinCount="100000" sheet="1" objects="1" scenarios="1"/>
  <mergeCells count="23">
    <mergeCell ref="Q5:Q6"/>
    <mergeCell ref="L4:L6"/>
    <mergeCell ref="M4:Q4"/>
    <mergeCell ref="R4:R6"/>
    <mergeCell ref="S4:S6"/>
    <mergeCell ref="T4:T6"/>
    <mergeCell ref="U4:U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E774-FDAD-4BA9-9833-6025C5452DAF}">
  <dimension ref="A1:Z133"/>
  <sheetViews>
    <sheetView topLeftCell="A88" zoomScale="70" zoomScaleNormal="70" workbookViewId="0">
      <selection activeCell="N88" sqref="N1:P1048576"/>
    </sheetView>
  </sheetViews>
  <sheetFormatPr defaultColWidth="9.109375" defaultRowHeight="18" x14ac:dyDescent="0.35"/>
  <cols>
    <col min="1" max="1" width="7.44140625" style="4" customWidth="1"/>
    <col min="2" max="2" width="6.886718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10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6.109375" style="3" customWidth="1"/>
    <col min="19" max="22" width="6" style="3" customWidth="1"/>
    <col min="23" max="23" width="10.109375" style="8" customWidth="1"/>
    <col min="24" max="24" width="10" style="7" customWidth="1"/>
    <col min="25" max="25" width="10" style="4" customWidth="1"/>
    <col min="26" max="26" width="12.5546875" style="8" customWidth="1"/>
    <col min="27" max="16384" width="9.109375" style="1"/>
  </cols>
  <sheetData>
    <row r="1" spans="1:26" s="11" customFormat="1" x14ac:dyDescent="0.35">
      <c r="J1" s="9"/>
      <c r="W1" s="6"/>
      <c r="Z1" s="6"/>
    </row>
    <row r="2" spans="1:26" s="11" customFormat="1" x14ac:dyDescent="0.35">
      <c r="A2" s="11" t="s">
        <v>1644</v>
      </c>
      <c r="J2" s="9"/>
      <c r="W2" s="6"/>
      <c r="Z2" s="6"/>
    </row>
    <row r="3" spans="1:26" s="11" customFormat="1" x14ac:dyDescent="0.35">
      <c r="A3" s="34" t="s">
        <v>1645</v>
      </c>
      <c r="B3" s="35"/>
      <c r="C3" s="35"/>
      <c r="D3" s="35"/>
      <c r="J3" s="9"/>
      <c r="W3" s="6"/>
      <c r="Z3" s="6"/>
    </row>
    <row r="4" spans="1:26" s="2" customFormat="1" ht="22.5" customHeight="1" x14ac:dyDescent="0.3">
      <c r="A4" s="36" t="s">
        <v>0</v>
      </c>
      <c r="B4" s="36" t="s">
        <v>7</v>
      </c>
      <c r="C4" s="36" t="s">
        <v>1</v>
      </c>
      <c r="D4" s="36" t="s">
        <v>2</v>
      </c>
      <c r="E4" s="36" t="s">
        <v>3</v>
      </c>
      <c r="F4" s="36"/>
      <c r="G4" s="36" t="s">
        <v>180</v>
      </c>
      <c r="H4" s="36" t="s">
        <v>1659</v>
      </c>
      <c r="I4" s="36" t="s">
        <v>27</v>
      </c>
      <c r="J4" s="39" t="s">
        <v>4</v>
      </c>
      <c r="K4" s="36" t="s">
        <v>26</v>
      </c>
      <c r="L4" s="36" t="s">
        <v>24</v>
      </c>
      <c r="M4" s="45" t="s">
        <v>23</v>
      </c>
      <c r="N4" s="46"/>
      <c r="O4" s="46"/>
      <c r="P4" s="46"/>
      <c r="Q4" s="46"/>
      <c r="R4" s="46"/>
      <c r="S4" s="46"/>
      <c r="T4" s="46"/>
      <c r="U4" s="46"/>
      <c r="V4" s="46"/>
      <c r="W4" s="42" t="s">
        <v>6</v>
      </c>
      <c r="X4" s="36" t="s">
        <v>5</v>
      </c>
      <c r="Y4" s="36" t="s">
        <v>15</v>
      </c>
      <c r="Z4" s="42" t="s">
        <v>9</v>
      </c>
    </row>
    <row r="5" spans="1:26" s="2" customFormat="1" ht="16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40"/>
      <c r="K5" s="37"/>
      <c r="L5" s="37"/>
      <c r="M5" s="36" t="s">
        <v>10</v>
      </c>
      <c r="N5" s="36" t="s">
        <v>11</v>
      </c>
      <c r="O5" s="36" t="s">
        <v>12</v>
      </c>
      <c r="P5" s="36" t="s">
        <v>13</v>
      </c>
      <c r="Q5" s="36" t="s">
        <v>14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43"/>
      <c r="X5" s="37"/>
      <c r="Y5" s="37"/>
      <c r="Z5" s="43"/>
    </row>
    <row r="6" spans="1:26" s="2" customFormat="1" x14ac:dyDescent="0.3">
      <c r="A6" s="38"/>
      <c r="B6" s="38"/>
      <c r="C6" s="38"/>
      <c r="D6" s="38"/>
      <c r="E6" s="38"/>
      <c r="F6" s="38"/>
      <c r="G6" s="38"/>
      <c r="H6" s="38"/>
      <c r="I6" s="38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38"/>
      <c r="Y6" s="38"/>
      <c r="Z6" s="44"/>
    </row>
    <row r="7" spans="1:26" x14ac:dyDescent="0.35">
      <c r="A7" s="22">
        <v>1</v>
      </c>
      <c r="B7" s="12" t="s">
        <v>8</v>
      </c>
      <c r="C7" s="12" t="s">
        <v>765</v>
      </c>
      <c r="D7" s="12" t="s">
        <v>1274</v>
      </c>
      <c r="E7" s="12" t="s">
        <v>67</v>
      </c>
      <c r="F7" s="28" t="str">
        <f t="shared" ref="F7:F38" si="0">LEFT(C7,1)</f>
        <v>Б</v>
      </c>
      <c r="G7" s="28" t="str">
        <f t="shared" ref="G7:G38" si="1">LEFT(D7,1)</f>
        <v>Н</v>
      </c>
      <c r="H7" s="28" t="str">
        <f t="shared" ref="H7:H38" si="2">LEFT(E7,1)</f>
        <v>Ю</v>
      </c>
      <c r="I7" s="12">
        <v>763106</v>
      </c>
      <c r="J7" s="29">
        <v>5</v>
      </c>
      <c r="K7" s="12" t="s">
        <v>1108</v>
      </c>
      <c r="L7" s="18" t="s">
        <v>25</v>
      </c>
      <c r="M7" s="15">
        <v>3.5</v>
      </c>
      <c r="N7" s="15">
        <v>5</v>
      </c>
      <c r="O7" s="15">
        <v>5</v>
      </c>
      <c r="P7" s="15">
        <v>5</v>
      </c>
      <c r="Q7" s="15">
        <v>5</v>
      </c>
      <c r="R7" s="15">
        <v>2</v>
      </c>
      <c r="S7" s="15">
        <v>3</v>
      </c>
      <c r="T7" s="15">
        <v>3</v>
      </c>
      <c r="U7" s="15">
        <v>5</v>
      </c>
      <c r="V7" s="15">
        <v>0</v>
      </c>
      <c r="W7" s="19">
        <f t="shared" ref="W7:W38" si="3">SUM(M7:V7)</f>
        <v>36.5</v>
      </c>
      <c r="X7" s="25">
        <v>50</v>
      </c>
      <c r="Y7" s="26">
        <f t="shared" ref="Y7:Y38" si="4">W7/X7</f>
        <v>0.73</v>
      </c>
      <c r="Z7" s="20" t="str">
        <f t="shared" ref="Z7:Z49" si="5">IF(W7&gt;75%*X7,"Победитель",IF(W7&gt;50%*X7,"Призёр","Участник"))</f>
        <v>Призёр</v>
      </c>
    </row>
    <row r="8" spans="1:26" x14ac:dyDescent="0.35">
      <c r="A8" s="22">
        <v>2</v>
      </c>
      <c r="B8" s="12" t="s">
        <v>8</v>
      </c>
      <c r="C8" s="12" t="s">
        <v>360</v>
      </c>
      <c r="D8" s="12" t="s">
        <v>51</v>
      </c>
      <c r="E8" s="12" t="s">
        <v>30</v>
      </c>
      <c r="F8" s="28" t="str">
        <f t="shared" si="0"/>
        <v>Б</v>
      </c>
      <c r="G8" s="28" t="str">
        <f t="shared" si="1"/>
        <v>Д</v>
      </c>
      <c r="H8" s="28" t="str">
        <f t="shared" si="2"/>
        <v>С</v>
      </c>
      <c r="I8" s="12">
        <v>764204</v>
      </c>
      <c r="J8" s="29">
        <v>5</v>
      </c>
      <c r="K8" s="12" t="s">
        <v>428</v>
      </c>
      <c r="L8" s="18" t="s">
        <v>25</v>
      </c>
      <c r="M8" s="15">
        <v>4.5</v>
      </c>
      <c r="N8" s="15">
        <v>0</v>
      </c>
      <c r="O8" s="15">
        <v>4</v>
      </c>
      <c r="P8" s="15">
        <v>3</v>
      </c>
      <c r="Q8" s="15">
        <v>4.5</v>
      </c>
      <c r="R8" s="15">
        <v>1</v>
      </c>
      <c r="S8" s="15">
        <v>5</v>
      </c>
      <c r="T8" s="15">
        <v>4</v>
      </c>
      <c r="U8" s="15">
        <v>5</v>
      </c>
      <c r="V8" s="15">
        <v>5</v>
      </c>
      <c r="W8" s="19">
        <f t="shared" si="3"/>
        <v>36</v>
      </c>
      <c r="X8" s="25">
        <v>50</v>
      </c>
      <c r="Y8" s="26">
        <f t="shared" si="4"/>
        <v>0.72</v>
      </c>
      <c r="Z8" s="20" t="str">
        <f t="shared" si="5"/>
        <v>Призёр</v>
      </c>
    </row>
    <row r="9" spans="1:26" x14ac:dyDescent="0.35">
      <c r="A9" s="22">
        <v>3</v>
      </c>
      <c r="B9" s="12" t="s">
        <v>8</v>
      </c>
      <c r="C9" s="12" t="s">
        <v>418</v>
      </c>
      <c r="D9" s="12" t="s">
        <v>419</v>
      </c>
      <c r="E9" s="12" t="s">
        <v>219</v>
      </c>
      <c r="F9" s="28" t="str">
        <f t="shared" si="0"/>
        <v>Т</v>
      </c>
      <c r="G9" s="28" t="str">
        <f t="shared" si="1"/>
        <v>Д</v>
      </c>
      <c r="H9" s="28" t="str">
        <f t="shared" si="2"/>
        <v>Е</v>
      </c>
      <c r="I9" s="12">
        <v>764204</v>
      </c>
      <c r="J9" s="29">
        <v>5</v>
      </c>
      <c r="K9" s="12" t="s">
        <v>420</v>
      </c>
      <c r="L9" s="18" t="s">
        <v>25</v>
      </c>
      <c r="M9" s="15">
        <v>5</v>
      </c>
      <c r="N9" s="15">
        <v>3</v>
      </c>
      <c r="O9" s="15">
        <v>5</v>
      </c>
      <c r="P9" s="15">
        <v>0</v>
      </c>
      <c r="Q9" s="15">
        <v>4</v>
      </c>
      <c r="R9" s="15">
        <v>1</v>
      </c>
      <c r="S9" s="15">
        <v>5</v>
      </c>
      <c r="T9" s="15">
        <v>4</v>
      </c>
      <c r="U9" s="15">
        <v>5</v>
      </c>
      <c r="V9" s="15">
        <v>3</v>
      </c>
      <c r="W9" s="19">
        <f t="shared" si="3"/>
        <v>35</v>
      </c>
      <c r="X9" s="25">
        <v>50</v>
      </c>
      <c r="Y9" s="26">
        <f t="shared" si="4"/>
        <v>0.7</v>
      </c>
      <c r="Z9" s="20" t="str">
        <f t="shared" si="5"/>
        <v>Призёр</v>
      </c>
    </row>
    <row r="10" spans="1:26" x14ac:dyDescent="0.35">
      <c r="A10" s="22">
        <v>4</v>
      </c>
      <c r="B10" s="12" t="s">
        <v>8</v>
      </c>
      <c r="C10" s="12" t="s">
        <v>1609</v>
      </c>
      <c r="D10" s="12" t="s">
        <v>242</v>
      </c>
      <c r="E10" s="12" t="s">
        <v>92</v>
      </c>
      <c r="F10" s="28" t="str">
        <f t="shared" si="0"/>
        <v>К</v>
      </c>
      <c r="G10" s="28" t="str">
        <f t="shared" si="1"/>
        <v>Е</v>
      </c>
      <c r="H10" s="28" t="str">
        <f t="shared" si="2"/>
        <v>Д</v>
      </c>
      <c r="I10" s="12">
        <v>764202</v>
      </c>
      <c r="J10" s="29">
        <v>5</v>
      </c>
      <c r="K10" s="12" t="s">
        <v>713</v>
      </c>
      <c r="L10" s="18" t="s">
        <v>25</v>
      </c>
      <c r="M10" s="15">
        <v>4.5</v>
      </c>
      <c r="N10" s="15">
        <v>4</v>
      </c>
      <c r="O10" s="15">
        <v>4</v>
      </c>
      <c r="P10" s="15">
        <v>2</v>
      </c>
      <c r="Q10" s="15">
        <v>3.5</v>
      </c>
      <c r="R10" s="15">
        <v>3</v>
      </c>
      <c r="S10" s="15">
        <v>2</v>
      </c>
      <c r="T10" s="15">
        <v>4</v>
      </c>
      <c r="U10" s="15">
        <v>4</v>
      </c>
      <c r="V10" s="15">
        <v>4</v>
      </c>
      <c r="W10" s="19">
        <f t="shared" si="3"/>
        <v>35</v>
      </c>
      <c r="X10" s="25">
        <v>50</v>
      </c>
      <c r="Y10" s="26">
        <f t="shared" si="4"/>
        <v>0.7</v>
      </c>
      <c r="Z10" s="20" t="str">
        <f t="shared" si="5"/>
        <v>Призёр</v>
      </c>
    </row>
    <row r="11" spans="1:26" x14ac:dyDescent="0.35">
      <c r="A11" s="22">
        <v>5</v>
      </c>
      <c r="B11" s="12" t="s">
        <v>8</v>
      </c>
      <c r="C11" s="12" t="s">
        <v>433</v>
      </c>
      <c r="D11" s="12" t="s">
        <v>128</v>
      </c>
      <c r="E11" s="12" t="s">
        <v>259</v>
      </c>
      <c r="F11" s="28" t="str">
        <f t="shared" si="0"/>
        <v>П</v>
      </c>
      <c r="G11" s="28" t="str">
        <f t="shared" si="1"/>
        <v>В</v>
      </c>
      <c r="H11" s="28" t="str">
        <f t="shared" si="2"/>
        <v>А</v>
      </c>
      <c r="I11" s="12">
        <v>764204</v>
      </c>
      <c r="J11" s="29">
        <v>5</v>
      </c>
      <c r="K11" s="12" t="s">
        <v>434</v>
      </c>
      <c r="L11" s="18" t="s">
        <v>25</v>
      </c>
      <c r="M11" s="15">
        <v>3.5</v>
      </c>
      <c r="N11" s="15">
        <v>4</v>
      </c>
      <c r="O11" s="15">
        <v>5</v>
      </c>
      <c r="P11" s="15">
        <v>0</v>
      </c>
      <c r="Q11" s="15">
        <v>2</v>
      </c>
      <c r="R11" s="15">
        <v>3</v>
      </c>
      <c r="S11" s="15">
        <v>4</v>
      </c>
      <c r="T11" s="15">
        <v>5</v>
      </c>
      <c r="U11" s="15">
        <v>5</v>
      </c>
      <c r="V11" s="15">
        <v>3</v>
      </c>
      <c r="W11" s="19">
        <f t="shared" si="3"/>
        <v>34.5</v>
      </c>
      <c r="X11" s="25">
        <v>50</v>
      </c>
      <c r="Y11" s="26">
        <f t="shared" si="4"/>
        <v>0.69</v>
      </c>
      <c r="Z11" s="20" t="str">
        <f t="shared" si="5"/>
        <v>Призёр</v>
      </c>
    </row>
    <row r="12" spans="1:26" x14ac:dyDescent="0.35">
      <c r="A12" s="22">
        <v>6</v>
      </c>
      <c r="B12" s="12" t="s">
        <v>8</v>
      </c>
      <c r="C12" s="12" t="s">
        <v>435</v>
      </c>
      <c r="D12" s="12" t="s">
        <v>47</v>
      </c>
      <c r="E12" s="12" t="s">
        <v>30</v>
      </c>
      <c r="F12" s="28" t="str">
        <f t="shared" si="0"/>
        <v>Р</v>
      </c>
      <c r="G12" s="28" t="str">
        <f t="shared" si="1"/>
        <v>А</v>
      </c>
      <c r="H12" s="28" t="str">
        <f t="shared" si="2"/>
        <v>С</v>
      </c>
      <c r="I12" s="12">
        <v>764204</v>
      </c>
      <c r="J12" s="29">
        <v>5</v>
      </c>
      <c r="K12" s="12" t="s">
        <v>436</v>
      </c>
      <c r="L12" s="18" t="s">
        <v>25</v>
      </c>
      <c r="M12" s="15">
        <v>5</v>
      </c>
      <c r="N12" s="15">
        <v>3</v>
      </c>
      <c r="O12" s="15">
        <v>5</v>
      </c>
      <c r="P12" s="15">
        <v>1</v>
      </c>
      <c r="Q12" s="15">
        <v>5</v>
      </c>
      <c r="R12" s="15">
        <v>0</v>
      </c>
      <c r="S12" s="15">
        <v>3</v>
      </c>
      <c r="T12" s="15">
        <v>5</v>
      </c>
      <c r="U12" s="15">
        <v>4</v>
      </c>
      <c r="V12" s="15">
        <v>3</v>
      </c>
      <c r="W12" s="19">
        <f t="shared" si="3"/>
        <v>34</v>
      </c>
      <c r="X12" s="25">
        <v>50</v>
      </c>
      <c r="Y12" s="26">
        <f t="shared" si="4"/>
        <v>0.68</v>
      </c>
      <c r="Z12" s="20" t="str">
        <f t="shared" si="5"/>
        <v>Призёр</v>
      </c>
    </row>
    <row r="13" spans="1:26" x14ac:dyDescent="0.35">
      <c r="A13" s="22">
        <v>7</v>
      </c>
      <c r="B13" s="12" t="s">
        <v>8</v>
      </c>
      <c r="C13" s="12" t="s">
        <v>734</v>
      </c>
      <c r="D13" s="12" t="s">
        <v>735</v>
      </c>
      <c r="E13" s="12" t="s">
        <v>736</v>
      </c>
      <c r="F13" s="28" t="str">
        <f t="shared" si="0"/>
        <v>Б</v>
      </c>
      <c r="G13" s="28" t="str">
        <f t="shared" si="1"/>
        <v>Э</v>
      </c>
      <c r="H13" s="28" t="str">
        <f t="shared" si="2"/>
        <v>А</v>
      </c>
      <c r="I13" s="12">
        <v>764207</v>
      </c>
      <c r="J13" s="29">
        <v>5</v>
      </c>
      <c r="K13" s="12" t="s">
        <v>737</v>
      </c>
      <c r="L13" s="18" t="s">
        <v>25</v>
      </c>
      <c r="M13" s="15">
        <v>4</v>
      </c>
      <c r="N13" s="15">
        <v>0</v>
      </c>
      <c r="O13" s="15">
        <v>4</v>
      </c>
      <c r="P13" s="15">
        <v>3.5</v>
      </c>
      <c r="Q13" s="15">
        <v>3</v>
      </c>
      <c r="R13" s="15">
        <v>3</v>
      </c>
      <c r="S13" s="15">
        <v>4</v>
      </c>
      <c r="T13" s="15">
        <v>4</v>
      </c>
      <c r="U13" s="15">
        <v>5</v>
      </c>
      <c r="V13" s="15">
        <v>3</v>
      </c>
      <c r="W13" s="19">
        <f t="shared" si="3"/>
        <v>33.5</v>
      </c>
      <c r="X13" s="25">
        <v>50</v>
      </c>
      <c r="Y13" s="26">
        <f t="shared" si="4"/>
        <v>0.67</v>
      </c>
      <c r="Z13" s="20" t="str">
        <f t="shared" si="5"/>
        <v>Призёр</v>
      </c>
    </row>
    <row r="14" spans="1:26" x14ac:dyDescent="0.35">
      <c r="A14" s="22">
        <v>8</v>
      </c>
      <c r="B14" s="12" t="s">
        <v>8</v>
      </c>
      <c r="C14" s="24" t="s">
        <v>1600</v>
      </c>
      <c r="D14" s="24" t="s">
        <v>51</v>
      </c>
      <c r="E14" s="24" t="s">
        <v>288</v>
      </c>
      <c r="F14" s="28" t="str">
        <f t="shared" si="0"/>
        <v>К</v>
      </c>
      <c r="G14" s="28" t="str">
        <f t="shared" si="1"/>
        <v>Д</v>
      </c>
      <c r="H14" s="28" t="str">
        <f t="shared" si="2"/>
        <v>А</v>
      </c>
      <c r="I14" s="16">
        <v>763117</v>
      </c>
      <c r="J14" s="29">
        <v>5</v>
      </c>
      <c r="K14" s="30" t="s">
        <v>708</v>
      </c>
      <c r="L14" s="18" t="s">
        <v>25</v>
      </c>
      <c r="M14" s="17">
        <v>5</v>
      </c>
      <c r="N14" s="17">
        <v>4</v>
      </c>
      <c r="O14" s="17">
        <v>4</v>
      </c>
      <c r="P14" s="17">
        <v>2</v>
      </c>
      <c r="Q14" s="17">
        <v>4</v>
      </c>
      <c r="R14" s="17">
        <v>2</v>
      </c>
      <c r="S14" s="17">
        <v>2</v>
      </c>
      <c r="T14" s="17">
        <v>4</v>
      </c>
      <c r="U14" s="17">
        <v>2</v>
      </c>
      <c r="V14" s="17">
        <v>4</v>
      </c>
      <c r="W14" s="19">
        <f t="shared" si="3"/>
        <v>33</v>
      </c>
      <c r="X14" s="25">
        <v>50</v>
      </c>
      <c r="Y14" s="26">
        <f t="shared" si="4"/>
        <v>0.66</v>
      </c>
      <c r="Z14" s="20" t="str">
        <f t="shared" si="5"/>
        <v>Призёр</v>
      </c>
    </row>
    <row r="15" spans="1:26" x14ac:dyDescent="0.35">
      <c r="A15" s="22">
        <v>9</v>
      </c>
      <c r="B15" s="12" t="s">
        <v>8</v>
      </c>
      <c r="C15" s="12" t="s">
        <v>1007</v>
      </c>
      <c r="D15" s="12" t="s">
        <v>641</v>
      </c>
      <c r="E15" s="12" t="s">
        <v>485</v>
      </c>
      <c r="F15" s="28" t="str">
        <f t="shared" si="0"/>
        <v>Щ</v>
      </c>
      <c r="G15" s="28" t="str">
        <f t="shared" si="1"/>
        <v>П</v>
      </c>
      <c r="H15" s="28" t="str">
        <f t="shared" si="2"/>
        <v>А</v>
      </c>
      <c r="I15" s="12">
        <v>763121</v>
      </c>
      <c r="J15" s="29">
        <v>5</v>
      </c>
      <c r="K15" s="12" t="s">
        <v>715</v>
      </c>
      <c r="L15" s="18" t="s">
        <v>25</v>
      </c>
      <c r="M15" s="15">
        <v>4</v>
      </c>
      <c r="N15" s="15">
        <v>0</v>
      </c>
      <c r="O15" s="15">
        <v>5</v>
      </c>
      <c r="P15" s="15">
        <v>0</v>
      </c>
      <c r="Q15" s="15">
        <v>5</v>
      </c>
      <c r="R15" s="15">
        <v>4</v>
      </c>
      <c r="S15" s="15">
        <v>3</v>
      </c>
      <c r="T15" s="15">
        <v>4</v>
      </c>
      <c r="U15" s="15">
        <v>4</v>
      </c>
      <c r="V15" s="15">
        <v>4</v>
      </c>
      <c r="W15" s="19">
        <f t="shared" si="3"/>
        <v>33</v>
      </c>
      <c r="X15" s="25">
        <v>50</v>
      </c>
      <c r="Y15" s="26">
        <f t="shared" si="4"/>
        <v>0.66</v>
      </c>
      <c r="Z15" s="20" t="str">
        <f t="shared" si="5"/>
        <v>Призёр</v>
      </c>
    </row>
    <row r="16" spans="1:26" x14ac:dyDescent="0.35">
      <c r="A16" s="22">
        <v>10</v>
      </c>
      <c r="B16" s="12" t="s">
        <v>8</v>
      </c>
      <c r="C16" s="12" t="s">
        <v>437</v>
      </c>
      <c r="D16" s="12" t="s">
        <v>207</v>
      </c>
      <c r="E16" s="12" t="s">
        <v>344</v>
      </c>
      <c r="F16" s="28" t="str">
        <f t="shared" si="0"/>
        <v>В</v>
      </c>
      <c r="G16" s="28" t="str">
        <f t="shared" si="1"/>
        <v>А</v>
      </c>
      <c r="H16" s="28" t="str">
        <f t="shared" si="2"/>
        <v>В</v>
      </c>
      <c r="I16" s="12">
        <v>764204</v>
      </c>
      <c r="J16" s="29">
        <v>5</v>
      </c>
      <c r="K16" s="12" t="s">
        <v>438</v>
      </c>
      <c r="L16" s="18" t="s">
        <v>25</v>
      </c>
      <c r="M16" s="15">
        <v>3</v>
      </c>
      <c r="N16" s="15">
        <v>2</v>
      </c>
      <c r="O16" s="15">
        <v>5</v>
      </c>
      <c r="P16" s="15">
        <v>0</v>
      </c>
      <c r="Q16" s="15">
        <v>5</v>
      </c>
      <c r="R16" s="15">
        <v>5</v>
      </c>
      <c r="S16" s="15">
        <v>2</v>
      </c>
      <c r="T16" s="15">
        <v>5</v>
      </c>
      <c r="U16" s="15">
        <v>2</v>
      </c>
      <c r="V16" s="15">
        <v>3</v>
      </c>
      <c r="W16" s="19">
        <f t="shared" si="3"/>
        <v>32</v>
      </c>
      <c r="X16" s="25">
        <v>50</v>
      </c>
      <c r="Y16" s="26">
        <f t="shared" si="4"/>
        <v>0.64</v>
      </c>
      <c r="Z16" s="20" t="str">
        <f t="shared" si="5"/>
        <v>Призёр</v>
      </c>
    </row>
    <row r="17" spans="1:26" x14ac:dyDescent="0.35">
      <c r="A17" s="22">
        <v>11</v>
      </c>
      <c r="B17" s="12" t="s">
        <v>8</v>
      </c>
      <c r="C17" s="12" t="s">
        <v>450</v>
      </c>
      <c r="D17" s="12" t="s">
        <v>121</v>
      </c>
      <c r="E17" s="12" t="s">
        <v>41</v>
      </c>
      <c r="F17" s="28" t="str">
        <f t="shared" si="0"/>
        <v>В</v>
      </c>
      <c r="G17" s="28" t="str">
        <f t="shared" si="1"/>
        <v>И</v>
      </c>
      <c r="H17" s="28" t="str">
        <f t="shared" si="2"/>
        <v>А</v>
      </c>
      <c r="I17" s="12">
        <v>764204</v>
      </c>
      <c r="J17" s="29">
        <v>5</v>
      </c>
      <c r="K17" s="12" t="s">
        <v>451</v>
      </c>
      <c r="L17" s="18" t="s">
        <v>25</v>
      </c>
      <c r="M17" s="15">
        <v>3</v>
      </c>
      <c r="N17" s="15">
        <v>3</v>
      </c>
      <c r="O17" s="15">
        <v>5</v>
      </c>
      <c r="P17" s="15">
        <v>1</v>
      </c>
      <c r="Q17" s="15">
        <v>5</v>
      </c>
      <c r="R17" s="15">
        <v>1</v>
      </c>
      <c r="S17" s="15">
        <v>5</v>
      </c>
      <c r="T17" s="15">
        <v>2</v>
      </c>
      <c r="U17" s="15">
        <v>3</v>
      </c>
      <c r="V17" s="15">
        <v>4</v>
      </c>
      <c r="W17" s="19">
        <f t="shared" si="3"/>
        <v>32</v>
      </c>
      <c r="X17" s="25">
        <v>50</v>
      </c>
      <c r="Y17" s="26">
        <f t="shared" si="4"/>
        <v>0.64</v>
      </c>
      <c r="Z17" s="20" t="str">
        <f t="shared" si="5"/>
        <v>Призёр</v>
      </c>
    </row>
    <row r="18" spans="1:26" x14ac:dyDescent="0.35">
      <c r="A18" s="22">
        <v>12</v>
      </c>
      <c r="B18" s="12" t="s">
        <v>8</v>
      </c>
      <c r="C18" s="24" t="s">
        <v>910</v>
      </c>
      <c r="D18" s="24" t="s">
        <v>316</v>
      </c>
      <c r="E18" s="24" t="s">
        <v>911</v>
      </c>
      <c r="F18" s="28" t="str">
        <f t="shared" si="0"/>
        <v>Щ</v>
      </c>
      <c r="G18" s="28" t="str">
        <f t="shared" si="1"/>
        <v>Т</v>
      </c>
      <c r="H18" s="28" t="str">
        <f t="shared" si="2"/>
        <v>В</v>
      </c>
      <c r="I18" s="16">
        <v>763117</v>
      </c>
      <c r="J18" s="29">
        <v>5</v>
      </c>
      <c r="K18" s="30" t="s">
        <v>710</v>
      </c>
      <c r="L18" s="18" t="s">
        <v>25</v>
      </c>
      <c r="M18" s="17">
        <v>4</v>
      </c>
      <c r="N18" s="17">
        <v>4</v>
      </c>
      <c r="O18" s="17">
        <v>4</v>
      </c>
      <c r="P18" s="17">
        <v>2</v>
      </c>
      <c r="Q18" s="17">
        <v>4</v>
      </c>
      <c r="R18" s="17">
        <v>3</v>
      </c>
      <c r="S18" s="17">
        <v>2</v>
      </c>
      <c r="T18" s="17">
        <v>4</v>
      </c>
      <c r="U18" s="17">
        <v>1</v>
      </c>
      <c r="V18" s="17">
        <v>4</v>
      </c>
      <c r="W18" s="19">
        <f t="shared" si="3"/>
        <v>32</v>
      </c>
      <c r="X18" s="25">
        <v>50</v>
      </c>
      <c r="Y18" s="26">
        <f t="shared" si="4"/>
        <v>0.64</v>
      </c>
      <c r="Z18" s="20" t="str">
        <f t="shared" si="5"/>
        <v>Призёр</v>
      </c>
    </row>
    <row r="19" spans="1:26" x14ac:dyDescent="0.35">
      <c r="A19" s="22">
        <v>13</v>
      </c>
      <c r="B19" s="12" t="s">
        <v>8</v>
      </c>
      <c r="C19" s="12" t="s">
        <v>443</v>
      </c>
      <c r="D19" s="12" t="s">
        <v>444</v>
      </c>
      <c r="E19" s="12" t="s">
        <v>41</v>
      </c>
      <c r="F19" s="28" t="str">
        <f t="shared" si="0"/>
        <v>Ч</v>
      </c>
      <c r="G19" s="28" t="str">
        <f t="shared" si="1"/>
        <v>К</v>
      </c>
      <c r="H19" s="28" t="str">
        <f t="shared" si="2"/>
        <v>А</v>
      </c>
      <c r="I19" s="12">
        <v>764204</v>
      </c>
      <c r="J19" s="29">
        <v>5</v>
      </c>
      <c r="K19" s="12" t="s">
        <v>445</v>
      </c>
      <c r="L19" s="18" t="s">
        <v>25</v>
      </c>
      <c r="M19" s="15">
        <v>3.5</v>
      </c>
      <c r="N19" s="15">
        <v>0</v>
      </c>
      <c r="O19" s="15">
        <v>4</v>
      </c>
      <c r="P19" s="15">
        <v>1</v>
      </c>
      <c r="Q19" s="15">
        <v>4</v>
      </c>
      <c r="R19" s="15">
        <v>0</v>
      </c>
      <c r="S19" s="15">
        <v>5</v>
      </c>
      <c r="T19" s="15">
        <v>5</v>
      </c>
      <c r="U19" s="15">
        <v>5</v>
      </c>
      <c r="V19" s="15">
        <v>4</v>
      </c>
      <c r="W19" s="19">
        <f t="shared" si="3"/>
        <v>31.5</v>
      </c>
      <c r="X19" s="25">
        <v>50</v>
      </c>
      <c r="Y19" s="26">
        <f t="shared" si="4"/>
        <v>0.63</v>
      </c>
      <c r="Z19" s="20" t="str">
        <f t="shared" si="5"/>
        <v>Призёр</v>
      </c>
    </row>
    <row r="20" spans="1:26" x14ac:dyDescent="0.35">
      <c r="A20" s="22">
        <v>14</v>
      </c>
      <c r="B20" s="12" t="s">
        <v>8</v>
      </c>
      <c r="C20" s="12" t="s">
        <v>454</v>
      </c>
      <c r="D20" s="12" t="s">
        <v>242</v>
      </c>
      <c r="E20" s="12" t="s">
        <v>219</v>
      </c>
      <c r="F20" s="28" t="str">
        <f t="shared" si="0"/>
        <v>М</v>
      </c>
      <c r="G20" s="28" t="str">
        <f t="shared" si="1"/>
        <v>Е</v>
      </c>
      <c r="H20" s="28" t="str">
        <f t="shared" si="2"/>
        <v>Е</v>
      </c>
      <c r="I20" s="12">
        <v>764204</v>
      </c>
      <c r="J20" s="29">
        <v>5</v>
      </c>
      <c r="K20" s="12" t="s">
        <v>455</v>
      </c>
      <c r="L20" s="18" t="s">
        <v>25</v>
      </c>
      <c r="M20" s="15">
        <v>4.5</v>
      </c>
      <c r="N20" s="15">
        <v>0</v>
      </c>
      <c r="O20" s="15">
        <v>5</v>
      </c>
      <c r="P20" s="15">
        <v>3</v>
      </c>
      <c r="Q20" s="15">
        <v>5</v>
      </c>
      <c r="R20" s="15">
        <v>1</v>
      </c>
      <c r="S20" s="15">
        <v>0</v>
      </c>
      <c r="T20" s="15">
        <v>5</v>
      </c>
      <c r="U20" s="15">
        <v>4</v>
      </c>
      <c r="V20" s="15">
        <v>4</v>
      </c>
      <c r="W20" s="19">
        <f t="shared" si="3"/>
        <v>31.5</v>
      </c>
      <c r="X20" s="25">
        <v>50</v>
      </c>
      <c r="Y20" s="26">
        <f t="shared" si="4"/>
        <v>0.63</v>
      </c>
      <c r="Z20" s="20" t="str">
        <f t="shared" si="5"/>
        <v>Призёр</v>
      </c>
    </row>
    <row r="21" spans="1:26" x14ac:dyDescent="0.35">
      <c r="A21" s="22">
        <v>15</v>
      </c>
      <c r="B21" s="12" t="s">
        <v>8</v>
      </c>
      <c r="C21" s="12" t="s">
        <v>730</v>
      </c>
      <c r="D21" s="12" t="s">
        <v>102</v>
      </c>
      <c r="E21" s="12" t="s">
        <v>129</v>
      </c>
      <c r="F21" s="28" t="str">
        <f t="shared" si="0"/>
        <v>Ч</v>
      </c>
      <c r="G21" s="28" t="str">
        <f t="shared" si="1"/>
        <v>Е</v>
      </c>
      <c r="H21" s="28" t="str">
        <f t="shared" si="2"/>
        <v>М</v>
      </c>
      <c r="I21" s="12">
        <v>764207</v>
      </c>
      <c r="J21" s="29">
        <v>5</v>
      </c>
      <c r="K21" s="12" t="s">
        <v>731</v>
      </c>
      <c r="L21" s="18" t="s">
        <v>25</v>
      </c>
      <c r="M21" s="15">
        <v>3</v>
      </c>
      <c r="N21" s="15">
        <v>5</v>
      </c>
      <c r="O21" s="15">
        <v>4</v>
      </c>
      <c r="P21" s="15">
        <v>1</v>
      </c>
      <c r="Q21" s="15">
        <v>4</v>
      </c>
      <c r="R21" s="15">
        <v>4</v>
      </c>
      <c r="S21" s="15">
        <v>3</v>
      </c>
      <c r="T21" s="15">
        <v>1</v>
      </c>
      <c r="U21" s="15">
        <v>2</v>
      </c>
      <c r="V21" s="15">
        <v>4.5</v>
      </c>
      <c r="W21" s="19">
        <f t="shared" si="3"/>
        <v>31.5</v>
      </c>
      <c r="X21" s="25">
        <v>50</v>
      </c>
      <c r="Y21" s="26">
        <f t="shared" si="4"/>
        <v>0.63</v>
      </c>
      <c r="Z21" s="20" t="str">
        <f t="shared" si="5"/>
        <v>Призёр</v>
      </c>
    </row>
    <row r="22" spans="1:26" x14ac:dyDescent="0.35">
      <c r="A22" s="22">
        <v>16</v>
      </c>
      <c r="B22" s="12" t="s">
        <v>35</v>
      </c>
      <c r="C22" s="12" t="s">
        <v>440</v>
      </c>
      <c r="D22" s="12" t="s">
        <v>95</v>
      </c>
      <c r="E22" s="12" t="s">
        <v>441</v>
      </c>
      <c r="F22" s="28" t="str">
        <f t="shared" si="0"/>
        <v>К</v>
      </c>
      <c r="G22" s="28" t="str">
        <f t="shared" si="1"/>
        <v>Е</v>
      </c>
      <c r="H22" s="28" t="str">
        <f t="shared" si="2"/>
        <v>О</v>
      </c>
      <c r="I22" s="12">
        <v>764204</v>
      </c>
      <c r="J22" s="29">
        <v>5</v>
      </c>
      <c r="K22" s="12" t="s">
        <v>442</v>
      </c>
      <c r="L22" s="18" t="s">
        <v>25</v>
      </c>
      <c r="M22" s="15">
        <v>4</v>
      </c>
      <c r="N22" s="15">
        <v>1</v>
      </c>
      <c r="O22" s="15">
        <v>5</v>
      </c>
      <c r="P22" s="15">
        <v>1</v>
      </c>
      <c r="Q22" s="15">
        <v>3</v>
      </c>
      <c r="R22" s="15">
        <v>0</v>
      </c>
      <c r="S22" s="15">
        <v>5</v>
      </c>
      <c r="T22" s="15">
        <v>4</v>
      </c>
      <c r="U22" s="15">
        <v>4</v>
      </c>
      <c r="V22" s="15">
        <v>4</v>
      </c>
      <c r="W22" s="19">
        <f t="shared" si="3"/>
        <v>31</v>
      </c>
      <c r="X22" s="25">
        <v>50</v>
      </c>
      <c r="Y22" s="26">
        <f t="shared" si="4"/>
        <v>0.62</v>
      </c>
      <c r="Z22" s="20" t="str">
        <f t="shared" si="5"/>
        <v>Призёр</v>
      </c>
    </row>
    <row r="23" spans="1:26" x14ac:dyDescent="0.35">
      <c r="A23" s="22">
        <v>17</v>
      </c>
      <c r="B23" s="12" t="s">
        <v>35</v>
      </c>
      <c r="C23" s="12" t="s">
        <v>743</v>
      </c>
      <c r="D23" s="12" t="s">
        <v>210</v>
      </c>
      <c r="E23" s="12" t="s">
        <v>73</v>
      </c>
      <c r="F23" s="28" t="str">
        <f t="shared" si="0"/>
        <v>М</v>
      </c>
      <c r="G23" s="28" t="str">
        <f t="shared" si="1"/>
        <v>К</v>
      </c>
      <c r="H23" s="28" t="str">
        <f t="shared" si="2"/>
        <v>А</v>
      </c>
      <c r="I23" s="12">
        <v>764207</v>
      </c>
      <c r="J23" s="29">
        <v>5</v>
      </c>
      <c r="K23" s="12" t="s">
        <v>744</v>
      </c>
      <c r="L23" s="18" t="s">
        <v>25</v>
      </c>
      <c r="M23" s="15">
        <v>3.5</v>
      </c>
      <c r="N23" s="15">
        <v>0</v>
      </c>
      <c r="O23" s="15">
        <v>4</v>
      </c>
      <c r="P23" s="15">
        <v>1</v>
      </c>
      <c r="Q23" s="15">
        <v>5</v>
      </c>
      <c r="R23" s="15">
        <v>2</v>
      </c>
      <c r="S23" s="15">
        <v>3.5</v>
      </c>
      <c r="T23" s="15">
        <v>4</v>
      </c>
      <c r="U23" s="15">
        <v>3</v>
      </c>
      <c r="V23" s="15">
        <v>5</v>
      </c>
      <c r="W23" s="19">
        <f t="shared" si="3"/>
        <v>31</v>
      </c>
      <c r="X23" s="25">
        <v>50</v>
      </c>
      <c r="Y23" s="26">
        <f t="shared" si="4"/>
        <v>0.62</v>
      </c>
      <c r="Z23" s="20" t="str">
        <f t="shared" si="5"/>
        <v>Призёр</v>
      </c>
    </row>
    <row r="24" spans="1:26" x14ac:dyDescent="0.35">
      <c r="A24" s="22">
        <v>18</v>
      </c>
      <c r="B24" s="12" t="s">
        <v>35</v>
      </c>
      <c r="C24" s="12" t="s">
        <v>882</v>
      </c>
      <c r="D24" s="12" t="s">
        <v>820</v>
      </c>
      <c r="E24" s="12" t="s">
        <v>295</v>
      </c>
      <c r="F24" s="28" t="str">
        <f t="shared" si="0"/>
        <v>Л</v>
      </c>
      <c r="G24" s="28" t="str">
        <f t="shared" si="1"/>
        <v>Т</v>
      </c>
      <c r="H24" s="28" t="str">
        <f t="shared" si="2"/>
        <v>В</v>
      </c>
      <c r="I24" s="12">
        <v>763118</v>
      </c>
      <c r="J24" s="29">
        <v>5</v>
      </c>
      <c r="K24" s="12" t="s">
        <v>713</v>
      </c>
      <c r="L24" s="18" t="s">
        <v>25</v>
      </c>
      <c r="M24" s="15">
        <v>9</v>
      </c>
      <c r="N24" s="15">
        <v>5</v>
      </c>
      <c r="O24" s="15">
        <v>8</v>
      </c>
      <c r="P24" s="15">
        <v>3</v>
      </c>
      <c r="Q24" s="15">
        <v>6</v>
      </c>
      <c r="R24" s="15"/>
      <c r="S24" s="15"/>
      <c r="T24" s="15"/>
      <c r="U24" s="15"/>
      <c r="V24" s="15"/>
      <c r="W24" s="19">
        <f t="shared" si="3"/>
        <v>31</v>
      </c>
      <c r="X24" s="25">
        <v>50</v>
      </c>
      <c r="Y24" s="26">
        <f t="shared" si="4"/>
        <v>0.62</v>
      </c>
      <c r="Z24" s="20" t="str">
        <f t="shared" si="5"/>
        <v>Призёр</v>
      </c>
    </row>
    <row r="25" spans="1:26" x14ac:dyDescent="0.35">
      <c r="A25" s="22">
        <v>19</v>
      </c>
      <c r="B25" s="12" t="s">
        <v>8</v>
      </c>
      <c r="C25" s="24" t="s">
        <v>318</v>
      </c>
      <c r="D25" s="24" t="s">
        <v>1110</v>
      </c>
      <c r="E25" s="24" t="s">
        <v>41</v>
      </c>
      <c r="F25" s="28" t="str">
        <f t="shared" si="0"/>
        <v>М</v>
      </c>
      <c r="G25" s="28" t="str">
        <f t="shared" si="1"/>
        <v>Р</v>
      </c>
      <c r="H25" s="28" t="str">
        <f t="shared" si="2"/>
        <v>А</v>
      </c>
      <c r="I25" s="16">
        <v>763108</v>
      </c>
      <c r="J25" s="29">
        <v>5</v>
      </c>
      <c r="K25" s="16" t="s">
        <v>1111</v>
      </c>
      <c r="L25" s="18" t="s">
        <v>25</v>
      </c>
      <c r="M25" s="17">
        <v>5</v>
      </c>
      <c r="N25" s="17">
        <v>4</v>
      </c>
      <c r="O25" s="17">
        <v>5</v>
      </c>
      <c r="P25" s="17">
        <v>4</v>
      </c>
      <c r="Q25" s="17">
        <v>3.5</v>
      </c>
      <c r="R25" s="17">
        <v>0.5</v>
      </c>
      <c r="S25" s="17">
        <v>0</v>
      </c>
      <c r="T25" s="17">
        <v>4</v>
      </c>
      <c r="U25" s="17">
        <v>5</v>
      </c>
      <c r="V25" s="17">
        <v>0</v>
      </c>
      <c r="W25" s="19">
        <f t="shared" si="3"/>
        <v>31</v>
      </c>
      <c r="X25" s="25">
        <v>50</v>
      </c>
      <c r="Y25" s="26">
        <f t="shared" si="4"/>
        <v>0.62</v>
      </c>
      <c r="Z25" s="20" t="str">
        <f t="shared" si="5"/>
        <v>Призёр</v>
      </c>
    </row>
    <row r="26" spans="1:26" x14ac:dyDescent="0.35">
      <c r="A26" s="22">
        <v>20</v>
      </c>
      <c r="B26" s="12" t="s">
        <v>8</v>
      </c>
      <c r="C26" s="12" t="s">
        <v>1127</v>
      </c>
      <c r="D26" s="12" t="s">
        <v>337</v>
      </c>
      <c r="E26" s="12" t="s">
        <v>41</v>
      </c>
      <c r="F26" s="28" t="str">
        <f t="shared" si="0"/>
        <v>М</v>
      </c>
      <c r="G26" s="28" t="str">
        <f t="shared" si="1"/>
        <v>В</v>
      </c>
      <c r="H26" s="28" t="str">
        <f t="shared" si="2"/>
        <v>А</v>
      </c>
      <c r="I26" s="12">
        <v>763127</v>
      </c>
      <c r="J26" s="29">
        <v>5</v>
      </c>
      <c r="K26" s="12" t="s">
        <v>715</v>
      </c>
      <c r="L26" s="18" t="s">
        <v>25</v>
      </c>
      <c r="M26" s="15">
        <v>4</v>
      </c>
      <c r="N26" s="15">
        <v>4</v>
      </c>
      <c r="O26" s="15">
        <v>5</v>
      </c>
      <c r="P26" s="15">
        <v>0</v>
      </c>
      <c r="Q26" s="15">
        <v>3.5</v>
      </c>
      <c r="R26" s="15">
        <v>1</v>
      </c>
      <c r="S26" s="15">
        <v>0</v>
      </c>
      <c r="T26" s="15">
        <v>3</v>
      </c>
      <c r="U26" s="15">
        <v>5</v>
      </c>
      <c r="V26" s="15">
        <v>5</v>
      </c>
      <c r="W26" s="19">
        <f t="shared" si="3"/>
        <v>30.5</v>
      </c>
      <c r="X26" s="25">
        <v>50</v>
      </c>
      <c r="Y26" s="26">
        <f t="shared" si="4"/>
        <v>0.61</v>
      </c>
      <c r="Z26" s="20" t="str">
        <f t="shared" si="5"/>
        <v>Призёр</v>
      </c>
    </row>
    <row r="27" spans="1:26" x14ac:dyDescent="0.35">
      <c r="A27" s="22">
        <v>21</v>
      </c>
      <c r="B27" s="12" t="s">
        <v>35</v>
      </c>
      <c r="C27" s="24" t="s">
        <v>297</v>
      </c>
      <c r="D27" s="24" t="s">
        <v>85</v>
      </c>
      <c r="E27" s="24" t="s">
        <v>298</v>
      </c>
      <c r="F27" s="28" t="str">
        <f t="shared" si="0"/>
        <v>К</v>
      </c>
      <c r="G27" s="28" t="str">
        <f t="shared" si="1"/>
        <v>И</v>
      </c>
      <c r="H27" s="28" t="str">
        <f t="shared" si="2"/>
        <v>Е</v>
      </c>
      <c r="I27" s="16">
        <v>763126</v>
      </c>
      <c r="J27" s="29">
        <v>5</v>
      </c>
      <c r="K27" s="30" t="s">
        <v>299</v>
      </c>
      <c r="L27" s="18" t="s">
        <v>25</v>
      </c>
      <c r="M27" s="17">
        <v>4.5</v>
      </c>
      <c r="N27" s="17">
        <v>1</v>
      </c>
      <c r="O27" s="17">
        <v>5</v>
      </c>
      <c r="P27" s="17">
        <v>2</v>
      </c>
      <c r="Q27" s="17">
        <v>4.5</v>
      </c>
      <c r="R27" s="17">
        <v>4</v>
      </c>
      <c r="S27" s="17">
        <v>4</v>
      </c>
      <c r="T27" s="17">
        <v>1</v>
      </c>
      <c r="U27" s="17">
        <v>0</v>
      </c>
      <c r="V27" s="17">
        <v>4</v>
      </c>
      <c r="W27" s="19">
        <f t="shared" si="3"/>
        <v>30</v>
      </c>
      <c r="X27" s="25">
        <v>50</v>
      </c>
      <c r="Y27" s="26">
        <f t="shared" si="4"/>
        <v>0.6</v>
      </c>
      <c r="Z27" s="20" t="str">
        <f t="shared" si="5"/>
        <v>Призёр</v>
      </c>
    </row>
    <row r="28" spans="1:26" x14ac:dyDescent="0.35">
      <c r="A28" s="22">
        <v>22</v>
      </c>
      <c r="B28" s="12" t="s">
        <v>35</v>
      </c>
      <c r="C28" s="12" t="s">
        <v>463</v>
      </c>
      <c r="D28" s="12" t="s">
        <v>248</v>
      </c>
      <c r="E28" s="12" t="s">
        <v>295</v>
      </c>
      <c r="F28" s="28" t="str">
        <f t="shared" si="0"/>
        <v>Г</v>
      </c>
      <c r="G28" s="28" t="str">
        <f t="shared" si="1"/>
        <v>И</v>
      </c>
      <c r="H28" s="28" t="str">
        <f t="shared" si="2"/>
        <v>В</v>
      </c>
      <c r="I28" s="12">
        <v>764204</v>
      </c>
      <c r="J28" s="29">
        <v>5</v>
      </c>
      <c r="K28" s="12" t="s">
        <v>464</v>
      </c>
      <c r="L28" s="18" t="s">
        <v>25</v>
      </c>
      <c r="M28" s="15">
        <v>4.5</v>
      </c>
      <c r="N28" s="15">
        <v>0</v>
      </c>
      <c r="O28" s="15">
        <v>4</v>
      </c>
      <c r="P28" s="15">
        <v>0</v>
      </c>
      <c r="Q28" s="15">
        <v>4.5</v>
      </c>
      <c r="R28" s="15">
        <v>0</v>
      </c>
      <c r="S28" s="15">
        <v>4</v>
      </c>
      <c r="T28" s="15">
        <v>5</v>
      </c>
      <c r="U28" s="15">
        <v>4</v>
      </c>
      <c r="V28" s="15">
        <v>4</v>
      </c>
      <c r="W28" s="19">
        <f t="shared" si="3"/>
        <v>30</v>
      </c>
      <c r="X28" s="25">
        <v>50</v>
      </c>
      <c r="Y28" s="26">
        <f t="shared" si="4"/>
        <v>0.6</v>
      </c>
      <c r="Z28" s="20" t="str">
        <f t="shared" si="5"/>
        <v>Призёр</v>
      </c>
    </row>
    <row r="29" spans="1:26" x14ac:dyDescent="0.35">
      <c r="A29" s="22">
        <v>23</v>
      </c>
      <c r="B29" s="12" t="s">
        <v>8</v>
      </c>
      <c r="C29" s="12" t="s">
        <v>1128</v>
      </c>
      <c r="D29" s="12" t="s">
        <v>447</v>
      </c>
      <c r="E29" s="12" t="s">
        <v>1129</v>
      </c>
      <c r="F29" s="28" t="str">
        <f t="shared" si="0"/>
        <v>Т</v>
      </c>
      <c r="G29" s="28" t="str">
        <f t="shared" si="1"/>
        <v>С</v>
      </c>
      <c r="H29" s="28" t="str">
        <f t="shared" si="2"/>
        <v>Я</v>
      </c>
      <c r="I29" s="12">
        <v>763127</v>
      </c>
      <c r="J29" s="29">
        <v>5</v>
      </c>
      <c r="K29" s="12" t="s">
        <v>717</v>
      </c>
      <c r="L29" s="18" t="s">
        <v>25</v>
      </c>
      <c r="M29" s="15">
        <v>4</v>
      </c>
      <c r="N29" s="15">
        <v>4</v>
      </c>
      <c r="O29" s="15">
        <v>5</v>
      </c>
      <c r="P29" s="15">
        <v>0</v>
      </c>
      <c r="Q29" s="15">
        <v>5</v>
      </c>
      <c r="R29" s="15">
        <v>0</v>
      </c>
      <c r="S29" s="15">
        <v>2</v>
      </c>
      <c r="T29" s="15">
        <v>3</v>
      </c>
      <c r="U29" s="15">
        <v>2</v>
      </c>
      <c r="V29" s="15">
        <v>4</v>
      </c>
      <c r="W29" s="19">
        <f t="shared" si="3"/>
        <v>29</v>
      </c>
      <c r="X29" s="25">
        <v>50</v>
      </c>
      <c r="Y29" s="26">
        <f t="shared" si="4"/>
        <v>0.57999999999999996</v>
      </c>
      <c r="Z29" s="20" t="str">
        <f t="shared" si="5"/>
        <v>Призёр</v>
      </c>
    </row>
    <row r="30" spans="1:26" x14ac:dyDescent="0.35">
      <c r="A30" s="22">
        <v>24</v>
      </c>
      <c r="B30" s="12" t="s">
        <v>8</v>
      </c>
      <c r="C30" s="12" t="s">
        <v>536</v>
      </c>
      <c r="D30" s="12" t="s">
        <v>447</v>
      </c>
      <c r="E30" s="12" t="s">
        <v>411</v>
      </c>
      <c r="F30" s="28" t="str">
        <f t="shared" si="0"/>
        <v>Н</v>
      </c>
      <c r="G30" s="28" t="str">
        <f t="shared" si="1"/>
        <v>С</v>
      </c>
      <c r="H30" s="28" t="str">
        <f t="shared" si="2"/>
        <v>Р</v>
      </c>
      <c r="I30" s="12">
        <v>764209</v>
      </c>
      <c r="J30" s="29">
        <v>5</v>
      </c>
      <c r="K30" s="12" t="s">
        <v>710</v>
      </c>
      <c r="L30" s="18" t="s">
        <v>25</v>
      </c>
      <c r="M30" s="15">
        <v>5</v>
      </c>
      <c r="N30" s="15">
        <v>0</v>
      </c>
      <c r="O30" s="15">
        <v>5</v>
      </c>
      <c r="P30" s="15">
        <v>4</v>
      </c>
      <c r="Q30" s="15">
        <v>5</v>
      </c>
      <c r="R30" s="15">
        <v>3</v>
      </c>
      <c r="S30" s="15">
        <v>2</v>
      </c>
      <c r="T30" s="15">
        <v>1</v>
      </c>
      <c r="U30" s="15">
        <v>0</v>
      </c>
      <c r="V30" s="15">
        <v>4</v>
      </c>
      <c r="W30" s="19">
        <f t="shared" si="3"/>
        <v>29</v>
      </c>
      <c r="X30" s="25">
        <v>50</v>
      </c>
      <c r="Y30" s="26">
        <f t="shared" si="4"/>
        <v>0.57999999999999996</v>
      </c>
      <c r="Z30" s="20" t="str">
        <f t="shared" si="5"/>
        <v>Призёр</v>
      </c>
    </row>
    <row r="31" spans="1:26" x14ac:dyDescent="0.35">
      <c r="A31" s="22">
        <v>25</v>
      </c>
      <c r="B31" s="12" t="s">
        <v>8</v>
      </c>
      <c r="C31" s="12" t="s">
        <v>424</v>
      </c>
      <c r="D31" s="12" t="s">
        <v>91</v>
      </c>
      <c r="E31" s="12" t="s">
        <v>411</v>
      </c>
      <c r="F31" s="28" t="str">
        <f t="shared" si="0"/>
        <v>К</v>
      </c>
      <c r="G31" s="28" t="str">
        <f t="shared" si="1"/>
        <v>М</v>
      </c>
      <c r="H31" s="28" t="str">
        <f t="shared" si="2"/>
        <v>Р</v>
      </c>
      <c r="I31" s="12">
        <v>764204</v>
      </c>
      <c r="J31" s="29">
        <v>5</v>
      </c>
      <c r="K31" s="12" t="s">
        <v>425</v>
      </c>
      <c r="L31" s="18" t="s">
        <v>25</v>
      </c>
      <c r="M31" s="15">
        <v>3.5</v>
      </c>
      <c r="N31" s="15">
        <v>2</v>
      </c>
      <c r="O31" s="15">
        <v>4</v>
      </c>
      <c r="P31" s="15">
        <v>0</v>
      </c>
      <c r="Q31" s="15">
        <v>5</v>
      </c>
      <c r="R31" s="15">
        <v>3</v>
      </c>
      <c r="S31" s="15">
        <v>0</v>
      </c>
      <c r="T31" s="15">
        <v>5</v>
      </c>
      <c r="U31" s="15">
        <v>2</v>
      </c>
      <c r="V31" s="15">
        <v>4</v>
      </c>
      <c r="W31" s="19">
        <f t="shared" si="3"/>
        <v>28.5</v>
      </c>
      <c r="X31" s="25">
        <v>50</v>
      </c>
      <c r="Y31" s="26">
        <f t="shared" si="4"/>
        <v>0.56999999999999995</v>
      </c>
      <c r="Z31" s="20" t="str">
        <f t="shared" si="5"/>
        <v>Призёр</v>
      </c>
    </row>
    <row r="32" spans="1:26" x14ac:dyDescent="0.35">
      <c r="A32" s="22">
        <v>26</v>
      </c>
      <c r="B32" s="12" t="s">
        <v>8</v>
      </c>
      <c r="C32" s="12" t="s">
        <v>426</v>
      </c>
      <c r="D32" s="12" t="s">
        <v>291</v>
      </c>
      <c r="E32" s="12" t="s">
        <v>45</v>
      </c>
      <c r="F32" s="28" t="str">
        <f t="shared" si="0"/>
        <v>У</v>
      </c>
      <c r="G32" s="28" t="str">
        <f t="shared" si="1"/>
        <v>Е</v>
      </c>
      <c r="H32" s="28" t="str">
        <f t="shared" si="2"/>
        <v>К</v>
      </c>
      <c r="I32" s="12">
        <v>764204</v>
      </c>
      <c r="J32" s="29">
        <v>5</v>
      </c>
      <c r="K32" s="12" t="s">
        <v>427</v>
      </c>
      <c r="L32" s="18" t="s">
        <v>25</v>
      </c>
      <c r="M32" s="15">
        <v>3.5</v>
      </c>
      <c r="N32" s="15">
        <v>0</v>
      </c>
      <c r="O32" s="15">
        <v>5</v>
      </c>
      <c r="P32" s="15">
        <v>2</v>
      </c>
      <c r="Q32" s="15">
        <v>5</v>
      </c>
      <c r="R32" s="15">
        <v>0</v>
      </c>
      <c r="S32" s="15">
        <v>2</v>
      </c>
      <c r="T32" s="15">
        <v>4</v>
      </c>
      <c r="U32" s="15">
        <v>3</v>
      </c>
      <c r="V32" s="15">
        <v>4</v>
      </c>
      <c r="W32" s="19">
        <f t="shared" si="3"/>
        <v>28.5</v>
      </c>
      <c r="X32" s="25">
        <v>50</v>
      </c>
      <c r="Y32" s="26">
        <f t="shared" si="4"/>
        <v>0.56999999999999995</v>
      </c>
      <c r="Z32" s="20" t="str">
        <f t="shared" si="5"/>
        <v>Призёр</v>
      </c>
    </row>
    <row r="33" spans="1:26" x14ac:dyDescent="0.35">
      <c r="A33" s="22">
        <v>27</v>
      </c>
      <c r="B33" s="12" t="s">
        <v>8</v>
      </c>
      <c r="C33" s="12" t="s">
        <v>728</v>
      </c>
      <c r="D33" s="12" t="s">
        <v>431</v>
      </c>
      <c r="E33" s="12" t="s">
        <v>30</v>
      </c>
      <c r="F33" s="28" t="str">
        <f t="shared" si="0"/>
        <v>Н</v>
      </c>
      <c r="G33" s="28" t="str">
        <f t="shared" si="1"/>
        <v>У</v>
      </c>
      <c r="H33" s="28" t="str">
        <f t="shared" si="2"/>
        <v>С</v>
      </c>
      <c r="I33" s="12">
        <v>764207</v>
      </c>
      <c r="J33" s="29">
        <v>5</v>
      </c>
      <c r="K33" s="12" t="s">
        <v>729</v>
      </c>
      <c r="L33" s="18" t="s">
        <v>25</v>
      </c>
      <c r="M33" s="15">
        <v>4.5</v>
      </c>
      <c r="N33" s="15">
        <v>2</v>
      </c>
      <c r="O33" s="15">
        <v>0</v>
      </c>
      <c r="P33" s="15">
        <v>4</v>
      </c>
      <c r="Q33" s="15">
        <v>4</v>
      </c>
      <c r="R33" s="15">
        <v>3</v>
      </c>
      <c r="S33" s="15">
        <v>0</v>
      </c>
      <c r="T33" s="15">
        <v>4</v>
      </c>
      <c r="U33" s="15">
        <v>4</v>
      </c>
      <c r="V33" s="15">
        <v>3</v>
      </c>
      <c r="W33" s="19">
        <f t="shared" si="3"/>
        <v>28.5</v>
      </c>
      <c r="X33" s="25">
        <v>50</v>
      </c>
      <c r="Y33" s="26">
        <f t="shared" si="4"/>
        <v>0.56999999999999995</v>
      </c>
      <c r="Z33" s="20" t="str">
        <f t="shared" si="5"/>
        <v>Призёр</v>
      </c>
    </row>
    <row r="34" spans="1:26" x14ac:dyDescent="0.35">
      <c r="A34" s="22">
        <v>28</v>
      </c>
      <c r="B34" s="12" t="s">
        <v>35</v>
      </c>
      <c r="C34" s="24" t="s">
        <v>1031</v>
      </c>
      <c r="D34" s="24" t="s">
        <v>95</v>
      </c>
      <c r="E34" s="24" t="s">
        <v>391</v>
      </c>
      <c r="F34" s="28" t="str">
        <f t="shared" si="0"/>
        <v>Е</v>
      </c>
      <c r="G34" s="28" t="str">
        <f t="shared" si="1"/>
        <v>Е</v>
      </c>
      <c r="H34" s="28" t="str">
        <f t="shared" si="2"/>
        <v>Ю</v>
      </c>
      <c r="I34" s="16">
        <v>763103</v>
      </c>
      <c r="J34" s="29">
        <v>5</v>
      </c>
      <c r="K34" s="24" t="s">
        <v>708</v>
      </c>
      <c r="L34" s="18" t="s">
        <v>25</v>
      </c>
      <c r="M34" s="17">
        <v>4.5</v>
      </c>
      <c r="N34" s="17">
        <v>6</v>
      </c>
      <c r="O34" s="17">
        <v>9</v>
      </c>
      <c r="P34" s="17">
        <v>4</v>
      </c>
      <c r="Q34" s="17">
        <v>5</v>
      </c>
      <c r="R34" s="15"/>
      <c r="S34" s="15"/>
      <c r="T34" s="15"/>
      <c r="U34" s="15"/>
      <c r="V34" s="15"/>
      <c r="W34" s="19">
        <f t="shared" si="3"/>
        <v>28.5</v>
      </c>
      <c r="X34" s="25">
        <v>50</v>
      </c>
      <c r="Y34" s="26">
        <f t="shared" si="4"/>
        <v>0.56999999999999995</v>
      </c>
      <c r="Z34" s="20" t="str">
        <f t="shared" si="5"/>
        <v>Призёр</v>
      </c>
    </row>
    <row r="35" spans="1:26" x14ac:dyDescent="0.35">
      <c r="A35" s="22">
        <v>29</v>
      </c>
      <c r="B35" s="12" t="s">
        <v>35</v>
      </c>
      <c r="C35" s="12" t="s">
        <v>1140</v>
      </c>
      <c r="D35" s="12" t="s">
        <v>156</v>
      </c>
      <c r="E35" s="12" t="s">
        <v>948</v>
      </c>
      <c r="F35" s="28" t="str">
        <f t="shared" si="0"/>
        <v>С</v>
      </c>
      <c r="G35" s="28" t="str">
        <f t="shared" si="1"/>
        <v>А</v>
      </c>
      <c r="H35" s="28" t="str">
        <f t="shared" si="2"/>
        <v>В</v>
      </c>
      <c r="I35" s="12">
        <v>764201</v>
      </c>
      <c r="J35" s="29">
        <v>5</v>
      </c>
      <c r="K35" s="12" t="s">
        <v>737</v>
      </c>
      <c r="L35" s="18" t="s">
        <v>25</v>
      </c>
      <c r="M35" s="15">
        <v>4</v>
      </c>
      <c r="N35" s="15">
        <v>0</v>
      </c>
      <c r="O35" s="15">
        <v>5</v>
      </c>
      <c r="P35" s="15">
        <v>4</v>
      </c>
      <c r="Q35" s="15">
        <v>2.5</v>
      </c>
      <c r="R35" s="15">
        <v>2</v>
      </c>
      <c r="S35" s="15">
        <v>0</v>
      </c>
      <c r="T35" s="15">
        <v>3</v>
      </c>
      <c r="U35" s="15">
        <v>5</v>
      </c>
      <c r="V35" s="15">
        <v>3</v>
      </c>
      <c r="W35" s="19">
        <f t="shared" si="3"/>
        <v>28.5</v>
      </c>
      <c r="X35" s="25">
        <v>50</v>
      </c>
      <c r="Y35" s="26">
        <f t="shared" si="4"/>
        <v>0.56999999999999995</v>
      </c>
      <c r="Z35" s="20" t="str">
        <f t="shared" si="5"/>
        <v>Призёр</v>
      </c>
    </row>
    <row r="36" spans="1:26" x14ac:dyDescent="0.35">
      <c r="A36" s="22">
        <v>30</v>
      </c>
      <c r="B36" s="12" t="s">
        <v>8</v>
      </c>
      <c r="C36" s="12" t="s">
        <v>1369</v>
      </c>
      <c r="D36" s="12" t="s">
        <v>91</v>
      </c>
      <c r="E36" s="12" t="s">
        <v>277</v>
      </c>
      <c r="F36" s="28" t="str">
        <f t="shared" si="0"/>
        <v>Б</v>
      </c>
      <c r="G36" s="28" t="str">
        <f t="shared" si="1"/>
        <v>М</v>
      </c>
      <c r="H36" s="28" t="str">
        <f t="shared" si="2"/>
        <v>П</v>
      </c>
      <c r="I36" s="12">
        <v>764206</v>
      </c>
      <c r="J36" s="29">
        <v>5</v>
      </c>
      <c r="K36" s="12" t="s">
        <v>1370</v>
      </c>
      <c r="L36" s="18" t="s">
        <v>25</v>
      </c>
      <c r="M36" s="15">
        <v>7.5</v>
      </c>
      <c r="N36" s="15">
        <v>9</v>
      </c>
      <c r="O36" s="15">
        <v>6</v>
      </c>
      <c r="P36" s="15">
        <v>3</v>
      </c>
      <c r="Q36" s="15">
        <v>3</v>
      </c>
      <c r="R36" s="15"/>
      <c r="S36" s="15"/>
      <c r="T36" s="15"/>
      <c r="U36" s="15"/>
      <c r="V36" s="15"/>
      <c r="W36" s="19">
        <f t="shared" si="3"/>
        <v>28.5</v>
      </c>
      <c r="X36" s="25">
        <v>50</v>
      </c>
      <c r="Y36" s="26">
        <f t="shared" si="4"/>
        <v>0.56999999999999995</v>
      </c>
      <c r="Z36" s="20" t="str">
        <f t="shared" si="5"/>
        <v>Призёр</v>
      </c>
    </row>
    <row r="37" spans="1:26" x14ac:dyDescent="0.35">
      <c r="A37" s="22">
        <v>31</v>
      </c>
      <c r="B37" s="12" t="s">
        <v>35</v>
      </c>
      <c r="C37" s="12" t="s">
        <v>716</v>
      </c>
      <c r="D37" s="12" t="s">
        <v>222</v>
      </c>
      <c r="E37" s="12" t="s">
        <v>213</v>
      </c>
      <c r="F37" s="28" t="str">
        <f t="shared" si="0"/>
        <v>Л</v>
      </c>
      <c r="G37" s="28" t="str">
        <f t="shared" si="1"/>
        <v>П</v>
      </c>
      <c r="H37" s="28" t="str">
        <f t="shared" si="2"/>
        <v>А</v>
      </c>
      <c r="I37" s="12">
        <v>764207</v>
      </c>
      <c r="J37" s="29">
        <v>5</v>
      </c>
      <c r="K37" s="12" t="s">
        <v>717</v>
      </c>
      <c r="L37" s="18" t="s">
        <v>25</v>
      </c>
      <c r="M37" s="15">
        <v>3.5</v>
      </c>
      <c r="N37" s="15">
        <v>0</v>
      </c>
      <c r="O37" s="15">
        <v>4</v>
      </c>
      <c r="P37" s="15">
        <v>5</v>
      </c>
      <c r="Q37" s="15">
        <v>2</v>
      </c>
      <c r="R37" s="15">
        <v>3.5</v>
      </c>
      <c r="S37" s="15">
        <v>3</v>
      </c>
      <c r="T37" s="15">
        <v>5</v>
      </c>
      <c r="U37" s="15">
        <v>2</v>
      </c>
      <c r="V37" s="15">
        <v>0</v>
      </c>
      <c r="W37" s="19">
        <f t="shared" si="3"/>
        <v>28</v>
      </c>
      <c r="X37" s="25">
        <v>50</v>
      </c>
      <c r="Y37" s="26">
        <f t="shared" si="4"/>
        <v>0.56000000000000005</v>
      </c>
      <c r="Z37" s="20" t="str">
        <f t="shared" si="5"/>
        <v>Призёр</v>
      </c>
    </row>
    <row r="38" spans="1:26" x14ac:dyDescent="0.35">
      <c r="A38" s="22">
        <v>32</v>
      </c>
      <c r="B38" s="12" t="s">
        <v>8</v>
      </c>
      <c r="C38" s="12" t="s">
        <v>741</v>
      </c>
      <c r="D38" s="12" t="s">
        <v>431</v>
      </c>
      <c r="E38" s="12" t="s">
        <v>246</v>
      </c>
      <c r="F38" s="28" t="str">
        <f t="shared" si="0"/>
        <v>И</v>
      </c>
      <c r="G38" s="28" t="str">
        <f t="shared" si="1"/>
        <v>У</v>
      </c>
      <c r="H38" s="28" t="str">
        <f t="shared" si="2"/>
        <v>М</v>
      </c>
      <c r="I38" s="12">
        <v>764207</v>
      </c>
      <c r="J38" s="29">
        <v>5</v>
      </c>
      <c r="K38" s="12" t="s">
        <v>742</v>
      </c>
      <c r="L38" s="18" t="s">
        <v>25</v>
      </c>
      <c r="M38" s="15">
        <v>2</v>
      </c>
      <c r="N38" s="15">
        <v>0</v>
      </c>
      <c r="O38" s="15">
        <v>5</v>
      </c>
      <c r="P38" s="15">
        <v>5</v>
      </c>
      <c r="Q38" s="15">
        <v>2</v>
      </c>
      <c r="R38" s="15">
        <v>2</v>
      </c>
      <c r="S38" s="15">
        <v>4</v>
      </c>
      <c r="T38" s="15">
        <v>3</v>
      </c>
      <c r="U38" s="15">
        <v>5</v>
      </c>
      <c r="V38" s="15">
        <v>0</v>
      </c>
      <c r="W38" s="19">
        <f t="shared" si="3"/>
        <v>28</v>
      </c>
      <c r="X38" s="25">
        <v>50</v>
      </c>
      <c r="Y38" s="26">
        <f t="shared" si="4"/>
        <v>0.56000000000000005</v>
      </c>
      <c r="Z38" s="20" t="str">
        <f t="shared" si="5"/>
        <v>Призёр</v>
      </c>
    </row>
    <row r="39" spans="1:26" x14ac:dyDescent="0.35">
      <c r="A39" s="22">
        <v>33</v>
      </c>
      <c r="B39" s="12" t="s">
        <v>8</v>
      </c>
      <c r="C39" s="12" t="s">
        <v>1142</v>
      </c>
      <c r="D39" s="12" t="s">
        <v>51</v>
      </c>
      <c r="E39" s="12" t="s">
        <v>129</v>
      </c>
      <c r="F39" s="28" t="str">
        <f t="shared" ref="F39:F70" si="6">LEFT(C39,1)</f>
        <v>Г</v>
      </c>
      <c r="G39" s="28" t="str">
        <f t="shared" ref="G39:G70" si="7">LEFT(D39,1)</f>
        <v>Д</v>
      </c>
      <c r="H39" s="28" t="str">
        <f t="shared" ref="H39:H70" si="8">LEFT(E39,1)</f>
        <v>М</v>
      </c>
      <c r="I39" s="12">
        <v>764201</v>
      </c>
      <c r="J39" s="29">
        <v>5</v>
      </c>
      <c r="K39" s="12" t="s">
        <v>708</v>
      </c>
      <c r="L39" s="18" t="s">
        <v>25</v>
      </c>
      <c r="M39" s="15">
        <v>5</v>
      </c>
      <c r="N39" s="15">
        <v>3</v>
      </c>
      <c r="O39" s="15">
        <v>5</v>
      </c>
      <c r="P39" s="15">
        <v>2</v>
      </c>
      <c r="Q39" s="15">
        <v>2.5</v>
      </c>
      <c r="R39" s="15">
        <v>1</v>
      </c>
      <c r="S39" s="15">
        <v>2</v>
      </c>
      <c r="T39" s="15">
        <v>1</v>
      </c>
      <c r="U39" s="15">
        <v>2</v>
      </c>
      <c r="V39" s="15">
        <v>4</v>
      </c>
      <c r="W39" s="19">
        <f t="shared" ref="W39:W70" si="9">SUM(M39:V39)</f>
        <v>27.5</v>
      </c>
      <c r="X39" s="25">
        <v>50</v>
      </c>
      <c r="Y39" s="26">
        <f t="shared" ref="Y39:Y70" si="10">W39/X39</f>
        <v>0.55000000000000004</v>
      </c>
      <c r="Z39" s="20" t="str">
        <f t="shared" si="5"/>
        <v>Призёр</v>
      </c>
    </row>
    <row r="40" spans="1:26" x14ac:dyDescent="0.35">
      <c r="A40" s="22">
        <v>34</v>
      </c>
      <c r="B40" s="12" t="s">
        <v>8</v>
      </c>
      <c r="C40" s="12" t="s">
        <v>1245</v>
      </c>
      <c r="D40" s="12" t="s">
        <v>447</v>
      </c>
      <c r="E40" s="12" t="s">
        <v>259</v>
      </c>
      <c r="F40" s="28" t="str">
        <f t="shared" si="6"/>
        <v>И</v>
      </c>
      <c r="G40" s="28" t="str">
        <f t="shared" si="7"/>
        <v>С</v>
      </c>
      <c r="H40" s="28" t="str">
        <f t="shared" si="8"/>
        <v>А</v>
      </c>
      <c r="I40" s="12">
        <v>764209</v>
      </c>
      <c r="J40" s="29">
        <v>5</v>
      </c>
      <c r="K40" s="12" t="s">
        <v>708</v>
      </c>
      <c r="L40" s="18" t="s">
        <v>25</v>
      </c>
      <c r="M40" s="15">
        <v>5</v>
      </c>
      <c r="N40" s="15">
        <v>0</v>
      </c>
      <c r="O40" s="15">
        <v>5</v>
      </c>
      <c r="P40" s="15">
        <v>2</v>
      </c>
      <c r="Q40" s="15">
        <v>5</v>
      </c>
      <c r="R40" s="15">
        <v>3</v>
      </c>
      <c r="S40" s="15">
        <v>0</v>
      </c>
      <c r="T40" s="15">
        <v>4</v>
      </c>
      <c r="U40" s="15">
        <v>0</v>
      </c>
      <c r="V40" s="15">
        <v>3</v>
      </c>
      <c r="W40" s="19">
        <f t="shared" si="9"/>
        <v>27</v>
      </c>
      <c r="X40" s="25">
        <v>50</v>
      </c>
      <c r="Y40" s="26">
        <f t="shared" si="10"/>
        <v>0.54</v>
      </c>
      <c r="Z40" s="20" t="str">
        <f t="shared" si="5"/>
        <v>Призёр</v>
      </c>
    </row>
    <row r="41" spans="1:26" x14ac:dyDescent="0.35">
      <c r="A41" s="22">
        <v>35</v>
      </c>
      <c r="B41" s="12" t="s">
        <v>8</v>
      </c>
      <c r="C41" s="12" t="s">
        <v>1249</v>
      </c>
      <c r="D41" s="12" t="s">
        <v>258</v>
      </c>
      <c r="E41" s="12" t="s">
        <v>288</v>
      </c>
      <c r="F41" s="28" t="str">
        <f t="shared" si="6"/>
        <v>Б</v>
      </c>
      <c r="G41" s="28" t="str">
        <f t="shared" si="7"/>
        <v>К</v>
      </c>
      <c r="H41" s="28" t="str">
        <f t="shared" si="8"/>
        <v>А</v>
      </c>
      <c r="I41" s="12">
        <v>764209</v>
      </c>
      <c r="J41" s="29">
        <v>5</v>
      </c>
      <c r="K41" s="12" t="s">
        <v>717</v>
      </c>
      <c r="L41" s="18" t="s">
        <v>25</v>
      </c>
      <c r="M41" s="15">
        <v>4</v>
      </c>
      <c r="N41" s="15">
        <v>0</v>
      </c>
      <c r="O41" s="15">
        <v>4</v>
      </c>
      <c r="P41" s="15">
        <v>3</v>
      </c>
      <c r="Q41" s="15">
        <v>5</v>
      </c>
      <c r="R41" s="15">
        <v>2</v>
      </c>
      <c r="S41" s="15">
        <v>3</v>
      </c>
      <c r="T41" s="15">
        <v>4</v>
      </c>
      <c r="U41" s="15">
        <v>0</v>
      </c>
      <c r="V41" s="15">
        <v>2</v>
      </c>
      <c r="W41" s="19">
        <f t="shared" si="9"/>
        <v>27</v>
      </c>
      <c r="X41" s="25">
        <v>50</v>
      </c>
      <c r="Y41" s="26">
        <f t="shared" si="10"/>
        <v>0.54</v>
      </c>
      <c r="Z41" s="20" t="str">
        <f t="shared" si="5"/>
        <v>Призёр</v>
      </c>
    </row>
    <row r="42" spans="1:26" x14ac:dyDescent="0.35">
      <c r="A42" s="22">
        <v>36</v>
      </c>
      <c r="B42" s="12" t="s">
        <v>35</v>
      </c>
      <c r="C42" s="12" t="s">
        <v>452</v>
      </c>
      <c r="D42" s="12" t="s">
        <v>204</v>
      </c>
      <c r="E42" s="12" t="s">
        <v>408</v>
      </c>
      <c r="F42" s="28" t="str">
        <f t="shared" si="6"/>
        <v>К</v>
      </c>
      <c r="G42" s="28" t="str">
        <f t="shared" si="7"/>
        <v>А</v>
      </c>
      <c r="H42" s="28" t="str">
        <f t="shared" si="8"/>
        <v>А</v>
      </c>
      <c r="I42" s="12">
        <v>764204</v>
      </c>
      <c r="J42" s="29">
        <v>5</v>
      </c>
      <c r="K42" s="12" t="s">
        <v>453</v>
      </c>
      <c r="L42" s="18" t="s">
        <v>25</v>
      </c>
      <c r="M42" s="15">
        <v>3.5</v>
      </c>
      <c r="N42" s="15">
        <v>0</v>
      </c>
      <c r="O42" s="15">
        <v>5</v>
      </c>
      <c r="P42" s="15">
        <v>0</v>
      </c>
      <c r="Q42" s="15">
        <v>5</v>
      </c>
      <c r="R42" s="15">
        <v>2</v>
      </c>
      <c r="S42" s="15">
        <v>4</v>
      </c>
      <c r="T42" s="15">
        <v>3</v>
      </c>
      <c r="U42" s="15">
        <v>0</v>
      </c>
      <c r="V42" s="15">
        <v>4</v>
      </c>
      <c r="W42" s="19">
        <f t="shared" si="9"/>
        <v>26.5</v>
      </c>
      <c r="X42" s="25">
        <v>50</v>
      </c>
      <c r="Y42" s="26">
        <f t="shared" si="10"/>
        <v>0.53</v>
      </c>
      <c r="Z42" s="20" t="str">
        <f t="shared" si="5"/>
        <v>Призёр</v>
      </c>
    </row>
    <row r="43" spans="1:26" x14ac:dyDescent="0.35">
      <c r="A43" s="22">
        <v>37</v>
      </c>
      <c r="B43" s="12" t="s">
        <v>8</v>
      </c>
      <c r="C43" s="24" t="s">
        <v>1611</v>
      </c>
      <c r="D43" s="24" t="s">
        <v>102</v>
      </c>
      <c r="E43" s="24" t="s">
        <v>30</v>
      </c>
      <c r="F43" s="28" t="str">
        <f t="shared" si="6"/>
        <v>Д</v>
      </c>
      <c r="G43" s="28" t="str">
        <f t="shared" si="7"/>
        <v>Е</v>
      </c>
      <c r="H43" s="28" t="str">
        <f t="shared" si="8"/>
        <v>С</v>
      </c>
      <c r="I43" s="16">
        <v>763122</v>
      </c>
      <c r="J43" s="29">
        <v>5</v>
      </c>
      <c r="K43" s="30" t="s">
        <v>708</v>
      </c>
      <c r="L43" s="18" t="s">
        <v>25</v>
      </c>
      <c r="M43" s="17">
        <v>4</v>
      </c>
      <c r="N43" s="17">
        <v>1</v>
      </c>
      <c r="O43" s="17">
        <v>5</v>
      </c>
      <c r="P43" s="17">
        <v>0</v>
      </c>
      <c r="Q43" s="17">
        <v>5</v>
      </c>
      <c r="R43" s="17">
        <v>3</v>
      </c>
      <c r="S43" s="17">
        <v>2.5</v>
      </c>
      <c r="T43" s="17">
        <v>3</v>
      </c>
      <c r="U43" s="17">
        <v>0</v>
      </c>
      <c r="V43" s="17">
        <v>3</v>
      </c>
      <c r="W43" s="19">
        <f t="shared" si="9"/>
        <v>26.5</v>
      </c>
      <c r="X43" s="25">
        <v>50</v>
      </c>
      <c r="Y43" s="26">
        <f t="shared" si="10"/>
        <v>0.53</v>
      </c>
      <c r="Z43" s="20" t="str">
        <f t="shared" si="5"/>
        <v>Призёр</v>
      </c>
    </row>
    <row r="44" spans="1:26" x14ac:dyDescent="0.35">
      <c r="A44" s="22">
        <v>38</v>
      </c>
      <c r="B44" s="12" t="s">
        <v>35</v>
      </c>
      <c r="C44" s="24" t="s">
        <v>1613</v>
      </c>
      <c r="D44" s="24" t="s">
        <v>58</v>
      </c>
      <c r="E44" s="24" t="s">
        <v>948</v>
      </c>
      <c r="F44" s="28" t="str">
        <f t="shared" si="6"/>
        <v>Г</v>
      </c>
      <c r="G44" s="28" t="str">
        <f t="shared" si="7"/>
        <v>Р</v>
      </c>
      <c r="H44" s="28" t="str">
        <f t="shared" si="8"/>
        <v>В</v>
      </c>
      <c r="I44" s="16">
        <v>763103</v>
      </c>
      <c r="J44" s="29">
        <v>5</v>
      </c>
      <c r="K44" s="24" t="s">
        <v>713</v>
      </c>
      <c r="L44" s="18" t="s">
        <v>25</v>
      </c>
      <c r="M44" s="17">
        <v>7</v>
      </c>
      <c r="N44" s="17">
        <v>6</v>
      </c>
      <c r="O44" s="17">
        <v>5</v>
      </c>
      <c r="P44" s="17">
        <v>6</v>
      </c>
      <c r="Q44" s="17">
        <v>2</v>
      </c>
      <c r="R44" s="15"/>
      <c r="S44" s="15"/>
      <c r="T44" s="15"/>
      <c r="U44" s="15"/>
      <c r="V44" s="15"/>
      <c r="W44" s="19">
        <f t="shared" si="9"/>
        <v>26</v>
      </c>
      <c r="X44" s="25">
        <v>50</v>
      </c>
      <c r="Y44" s="26">
        <f t="shared" si="10"/>
        <v>0.52</v>
      </c>
      <c r="Z44" s="20" t="str">
        <f t="shared" si="5"/>
        <v>Призёр</v>
      </c>
    </row>
    <row r="45" spans="1:26" x14ac:dyDescent="0.35">
      <c r="A45" s="22">
        <v>39</v>
      </c>
      <c r="B45" s="12" t="s">
        <v>35</v>
      </c>
      <c r="C45" s="12" t="s">
        <v>1615</v>
      </c>
      <c r="D45" s="12" t="s">
        <v>1052</v>
      </c>
      <c r="E45" s="12" t="s">
        <v>806</v>
      </c>
      <c r="F45" s="28" t="str">
        <f t="shared" si="6"/>
        <v>Б</v>
      </c>
      <c r="G45" s="28" t="str">
        <f t="shared" si="7"/>
        <v>М</v>
      </c>
      <c r="H45" s="28" t="str">
        <f t="shared" si="8"/>
        <v>Л</v>
      </c>
      <c r="I45" s="31">
        <v>763113</v>
      </c>
      <c r="J45" s="29">
        <v>5</v>
      </c>
      <c r="K45" s="12" t="s">
        <v>710</v>
      </c>
      <c r="L45" s="18" t="s">
        <v>25</v>
      </c>
      <c r="M45" s="15">
        <v>3.5</v>
      </c>
      <c r="N45" s="15">
        <v>2</v>
      </c>
      <c r="O45" s="15">
        <v>4</v>
      </c>
      <c r="P45" s="15">
        <v>1</v>
      </c>
      <c r="Q45" s="15">
        <v>4.5</v>
      </c>
      <c r="R45" s="15">
        <v>4</v>
      </c>
      <c r="S45" s="15">
        <v>3</v>
      </c>
      <c r="T45" s="15">
        <v>1</v>
      </c>
      <c r="U45" s="15">
        <v>3</v>
      </c>
      <c r="V45" s="15"/>
      <c r="W45" s="19">
        <f t="shared" si="9"/>
        <v>26</v>
      </c>
      <c r="X45" s="25">
        <v>50</v>
      </c>
      <c r="Y45" s="26">
        <f t="shared" si="10"/>
        <v>0.52</v>
      </c>
      <c r="Z45" s="20" t="str">
        <f t="shared" si="5"/>
        <v>Призёр</v>
      </c>
    </row>
    <row r="46" spans="1:26" x14ac:dyDescent="0.35">
      <c r="A46" s="22">
        <v>40</v>
      </c>
      <c r="B46" s="12" t="s">
        <v>35</v>
      </c>
      <c r="C46" s="12" t="s">
        <v>323</v>
      </c>
      <c r="D46" s="12" t="s">
        <v>222</v>
      </c>
      <c r="E46" s="12" t="s">
        <v>73</v>
      </c>
      <c r="F46" s="28" t="str">
        <f t="shared" si="6"/>
        <v>А</v>
      </c>
      <c r="G46" s="28" t="str">
        <f t="shared" si="7"/>
        <v>П</v>
      </c>
      <c r="H46" s="28" t="str">
        <f t="shared" si="8"/>
        <v>А</v>
      </c>
      <c r="I46" s="12">
        <v>763127</v>
      </c>
      <c r="J46" s="29">
        <v>5</v>
      </c>
      <c r="K46" s="12" t="s">
        <v>708</v>
      </c>
      <c r="L46" s="18" t="s">
        <v>25</v>
      </c>
      <c r="M46" s="15">
        <v>3.5</v>
      </c>
      <c r="N46" s="15">
        <v>3</v>
      </c>
      <c r="O46" s="15">
        <v>5</v>
      </c>
      <c r="P46" s="15">
        <v>2</v>
      </c>
      <c r="Q46" s="15">
        <v>2.5</v>
      </c>
      <c r="R46" s="15">
        <v>1</v>
      </c>
      <c r="S46" s="15">
        <v>0</v>
      </c>
      <c r="T46" s="15">
        <v>3</v>
      </c>
      <c r="U46" s="15">
        <v>2</v>
      </c>
      <c r="V46" s="15">
        <v>4</v>
      </c>
      <c r="W46" s="19">
        <f t="shared" si="9"/>
        <v>26</v>
      </c>
      <c r="X46" s="25">
        <v>50</v>
      </c>
      <c r="Y46" s="26">
        <f t="shared" si="10"/>
        <v>0.52</v>
      </c>
      <c r="Z46" s="20" t="str">
        <f t="shared" si="5"/>
        <v>Призёр</v>
      </c>
    </row>
    <row r="47" spans="1:26" x14ac:dyDescent="0.35">
      <c r="A47" s="22">
        <v>41</v>
      </c>
      <c r="B47" s="12" t="s">
        <v>35</v>
      </c>
      <c r="C47" s="12" t="s">
        <v>1143</v>
      </c>
      <c r="D47" s="12" t="s">
        <v>95</v>
      </c>
      <c r="E47" s="12" t="s">
        <v>614</v>
      </c>
      <c r="F47" s="28" t="str">
        <f t="shared" si="6"/>
        <v>К</v>
      </c>
      <c r="G47" s="28" t="str">
        <f t="shared" si="7"/>
        <v>Е</v>
      </c>
      <c r="H47" s="28" t="str">
        <f t="shared" si="8"/>
        <v>М</v>
      </c>
      <c r="I47" s="12">
        <v>764201</v>
      </c>
      <c r="J47" s="29">
        <v>5</v>
      </c>
      <c r="K47" s="12" t="s">
        <v>713</v>
      </c>
      <c r="L47" s="18" t="s">
        <v>25</v>
      </c>
      <c r="M47" s="15">
        <v>4.5</v>
      </c>
      <c r="N47" s="15">
        <v>3</v>
      </c>
      <c r="O47" s="15">
        <v>5</v>
      </c>
      <c r="P47" s="15">
        <v>4</v>
      </c>
      <c r="Q47" s="15">
        <v>4.5</v>
      </c>
      <c r="R47" s="15">
        <v>2</v>
      </c>
      <c r="S47" s="15">
        <v>2</v>
      </c>
      <c r="T47" s="15">
        <v>1</v>
      </c>
      <c r="U47" s="15">
        <v>0</v>
      </c>
      <c r="V47" s="15">
        <v>0</v>
      </c>
      <c r="W47" s="19">
        <f t="shared" si="9"/>
        <v>26</v>
      </c>
      <c r="X47" s="25">
        <v>50</v>
      </c>
      <c r="Y47" s="26">
        <f t="shared" si="10"/>
        <v>0.52</v>
      </c>
      <c r="Z47" s="20" t="str">
        <f t="shared" si="5"/>
        <v>Призёр</v>
      </c>
    </row>
    <row r="48" spans="1:26" x14ac:dyDescent="0.35">
      <c r="A48" s="22">
        <v>42</v>
      </c>
      <c r="B48" s="12" t="s">
        <v>35</v>
      </c>
      <c r="C48" s="12" t="s">
        <v>1375</v>
      </c>
      <c r="D48" s="12" t="s">
        <v>294</v>
      </c>
      <c r="E48" s="12" t="s">
        <v>1376</v>
      </c>
      <c r="F48" s="28" t="str">
        <f t="shared" si="6"/>
        <v>Р</v>
      </c>
      <c r="G48" s="28" t="str">
        <f t="shared" si="7"/>
        <v>Г</v>
      </c>
      <c r="H48" s="28" t="str">
        <f t="shared" si="8"/>
        <v>К</v>
      </c>
      <c r="I48" s="12">
        <v>764206</v>
      </c>
      <c r="J48" s="29">
        <v>5</v>
      </c>
      <c r="K48" s="12" t="s">
        <v>1377</v>
      </c>
      <c r="L48" s="18" t="s">
        <v>25</v>
      </c>
      <c r="M48" s="15">
        <v>4</v>
      </c>
      <c r="N48" s="15">
        <v>2</v>
      </c>
      <c r="O48" s="15">
        <v>5</v>
      </c>
      <c r="P48" s="15">
        <v>8</v>
      </c>
      <c r="Q48" s="15">
        <v>7</v>
      </c>
      <c r="R48" s="15"/>
      <c r="S48" s="15"/>
      <c r="T48" s="15"/>
      <c r="U48" s="15"/>
      <c r="V48" s="15"/>
      <c r="W48" s="19">
        <f t="shared" si="9"/>
        <v>26</v>
      </c>
      <c r="X48" s="25">
        <v>50</v>
      </c>
      <c r="Y48" s="26">
        <f t="shared" si="10"/>
        <v>0.52</v>
      </c>
      <c r="Z48" s="20" t="str">
        <f t="shared" si="5"/>
        <v>Призёр</v>
      </c>
    </row>
    <row r="49" spans="1:26" x14ac:dyDescent="0.35">
      <c r="A49" s="22">
        <v>43</v>
      </c>
      <c r="B49" s="12" t="s">
        <v>8</v>
      </c>
      <c r="C49" s="12" t="s">
        <v>1386</v>
      </c>
      <c r="D49" s="12" t="s">
        <v>47</v>
      </c>
      <c r="E49" s="12" t="s">
        <v>246</v>
      </c>
      <c r="F49" s="28" t="str">
        <f t="shared" si="6"/>
        <v>Т</v>
      </c>
      <c r="G49" s="28" t="str">
        <f t="shared" si="7"/>
        <v>А</v>
      </c>
      <c r="H49" s="28" t="str">
        <f t="shared" si="8"/>
        <v>М</v>
      </c>
      <c r="I49" s="12">
        <v>764206</v>
      </c>
      <c r="J49" s="29">
        <v>5</v>
      </c>
      <c r="K49" s="12" t="s">
        <v>1387</v>
      </c>
      <c r="L49" s="18" t="s">
        <v>25</v>
      </c>
      <c r="M49" s="15">
        <v>7</v>
      </c>
      <c r="N49" s="15">
        <v>6</v>
      </c>
      <c r="O49" s="15">
        <v>6</v>
      </c>
      <c r="P49" s="15">
        <v>7</v>
      </c>
      <c r="Q49" s="15">
        <v>0</v>
      </c>
      <c r="R49" s="15"/>
      <c r="S49" s="15"/>
      <c r="T49" s="15"/>
      <c r="U49" s="15"/>
      <c r="V49" s="15"/>
      <c r="W49" s="19">
        <f t="shared" si="9"/>
        <v>26</v>
      </c>
      <c r="X49" s="25">
        <v>50</v>
      </c>
      <c r="Y49" s="26">
        <f t="shared" si="10"/>
        <v>0.52</v>
      </c>
      <c r="Z49" s="20" t="str">
        <f t="shared" si="5"/>
        <v>Призёр</v>
      </c>
    </row>
    <row r="50" spans="1:26" x14ac:dyDescent="0.35">
      <c r="A50" s="22">
        <v>44</v>
      </c>
      <c r="B50" s="12" t="s">
        <v>8</v>
      </c>
      <c r="C50" s="12" t="s">
        <v>429</v>
      </c>
      <c r="D50" s="12" t="s">
        <v>135</v>
      </c>
      <c r="E50" s="12" t="s">
        <v>129</v>
      </c>
      <c r="F50" s="28" t="str">
        <f t="shared" si="6"/>
        <v>Л</v>
      </c>
      <c r="G50" s="28" t="str">
        <f t="shared" si="7"/>
        <v>М</v>
      </c>
      <c r="H50" s="28" t="str">
        <f t="shared" si="8"/>
        <v>М</v>
      </c>
      <c r="I50" s="12">
        <v>764204</v>
      </c>
      <c r="J50" s="29">
        <v>5</v>
      </c>
      <c r="K50" s="12" t="s">
        <v>430</v>
      </c>
      <c r="L50" s="18" t="s">
        <v>25</v>
      </c>
      <c r="M50" s="15">
        <v>4.5</v>
      </c>
      <c r="N50" s="15">
        <v>1</v>
      </c>
      <c r="O50" s="15">
        <v>5</v>
      </c>
      <c r="P50" s="15">
        <v>1</v>
      </c>
      <c r="Q50" s="15">
        <v>5</v>
      </c>
      <c r="R50" s="15">
        <v>0</v>
      </c>
      <c r="S50" s="15">
        <v>4</v>
      </c>
      <c r="T50" s="15">
        <v>3</v>
      </c>
      <c r="U50" s="15">
        <v>0</v>
      </c>
      <c r="V50" s="15">
        <v>2</v>
      </c>
      <c r="W50" s="19">
        <f t="shared" si="9"/>
        <v>25.5</v>
      </c>
      <c r="X50" s="25">
        <v>50</v>
      </c>
      <c r="Y50" s="26">
        <f t="shared" si="10"/>
        <v>0.51</v>
      </c>
      <c r="Z50" s="20" t="s">
        <v>1657</v>
      </c>
    </row>
    <row r="51" spans="1:26" x14ac:dyDescent="0.35">
      <c r="A51" s="22">
        <v>45</v>
      </c>
      <c r="B51" s="12" t="s">
        <v>8</v>
      </c>
      <c r="C51" s="12" t="s">
        <v>1569</v>
      </c>
      <c r="D51" s="12" t="s">
        <v>431</v>
      </c>
      <c r="E51" s="12" t="s">
        <v>283</v>
      </c>
      <c r="F51" s="28" t="str">
        <f t="shared" si="6"/>
        <v>Г</v>
      </c>
      <c r="G51" s="28" t="str">
        <f t="shared" si="7"/>
        <v>У</v>
      </c>
      <c r="H51" s="28" t="str">
        <f t="shared" si="8"/>
        <v>И</v>
      </c>
      <c r="I51" s="12">
        <v>764204</v>
      </c>
      <c r="J51" s="29">
        <v>5</v>
      </c>
      <c r="K51" s="12" t="s">
        <v>432</v>
      </c>
      <c r="L51" s="18" t="s">
        <v>25</v>
      </c>
      <c r="M51" s="15">
        <v>2.5</v>
      </c>
      <c r="N51" s="15">
        <v>0</v>
      </c>
      <c r="O51" s="15">
        <v>5</v>
      </c>
      <c r="P51" s="15">
        <v>2</v>
      </c>
      <c r="Q51" s="15">
        <v>3.5</v>
      </c>
      <c r="R51" s="15">
        <v>0</v>
      </c>
      <c r="S51" s="15">
        <v>0</v>
      </c>
      <c r="T51" s="15">
        <v>3</v>
      </c>
      <c r="U51" s="15">
        <v>5</v>
      </c>
      <c r="V51" s="15">
        <v>4</v>
      </c>
      <c r="W51" s="19">
        <f t="shared" si="9"/>
        <v>25</v>
      </c>
      <c r="X51" s="25">
        <v>50</v>
      </c>
      <c r="Y51" s="26">
        <f t="shared" si="10"/>
        <v>0.5</v>
      </c>
      <c r="Z51" s="20" t="str">
        <f t="shared" ref="Z51:Z82" si="11">IF(W51&gt;75%*X51,"Победитель",IF(W51&gt;50%*X51,"Призёр","Участник"))</f>
        <v>Участник</v>
      </c>
    </row>
    <row r="52" spans="1:26" x14ac:dyDescent="0.35">
      <c r="A52" s="22">
        <v>46</v>
      </c>
      <c r="B52" s="12" t="s">
        <v>8</v>
      </c>
      <c r="C52" s="12" t="s">
        <v>465</v>
      </c>
      <c r="D52" s="12" t="s">
        <v>174</v>
      </c>
      <c r="E52" s="12" t="s">
        <v>30</v>
      </c>
      <c r="F52" s="28" t="str">
        <f t="shared" si="6"/>
        <v>Н</v>
      </c>
      <c r="G52" s="28" t="str">
        <f t="shared" si="7"/>
        <v>А</v>
      </c>
      <c r="H52" s="28" t="str">
        <f t="shared" si="8"/>
        <v>С</v>
      </c>
      <c r="I52" s="12">
        <v>764204</v>
      </c>
      <c r="J52" s="29">
        <v>5</v>
      </c>
      <c r="K52" s="12" t="s">
        <v>466</v>
      </c>
      <c r="L52" s="18" t="s">
        <v>25</v>
      </c>
      <c r="M52" s="15">
        <v>4</v>
      </c>
      <c r="N52" s="15">
        <v>1</v>
      </c>
      <c r="O52" s="15">
        <v>5</v>
      </c>
      <c r="P52" s="15">
        <v>0</v>
      </c>
      <c r="Q52" s="15">
        <v>1.5</v>
      </c>
      <c r="R52" s="15">
        <v>0</v>
      </c>
      <c r="S52" s="15">
        <v>2.5</v>
      </c>
      <c r="T52" s="15">
        <v>5</v>
      </c>
      <c r="U52" s="15">
        <v>3</v>
      </c>
      <c r="V52" s="15">
        <v>3</v>
      </c>
      <c r="W52" s="19">
        <f t="shared" si="9"/>
        <v>25</v>
      </c>
      <c r="X52" s="25">
        <v>50</v>
      </c>
      <c r="Y52" s="26">
        <f t="shared" si="10"/>
        <v>0.5</v>
      </c>
      <c r="Z52" s="20" t="str">
        <f t="shared" si="11"/>
        <v>Участник</v>
      </c>
    </row>
    <row r="53" spans="1:26" x14ac:dyDescent="0.35">
      <c r="A53" s="22">
        <v>47</v>
      </c>
      <c r="B53" s="12" t="s">
        <v>35</v>
      </c>
      <c r="C53" s="12" t="s">
        <v>725</v>
      </c>
      <c r="D53" s="12" t="s">
        <v>726</v>
      </c>
      <c r="E53" s="12" t="s">
        <v>70</v>
      </c>
      <c r="F53" s="28" t="str">
        <f t="shared" si="6"/>
        <v>Т</v>
      </c>
      <c r="G53" s="28" t="str">
        <f t="shared" si="7"/>
        <v>Г</v>
      </c>
      <c r="H53" s="28" t="str">
        <f t="shared" si="8"/>
        <v>Д</v>
      </c>
      <c r="I53" s="12">
        <v>764207</v>
      </c>
      <c r="J53" s="29">
        <v>5</v>
      </c>
      <c r="K53" s="12" t="s">
        <v>727</v>
      </c>
      <c r="L53" s="18" t="s">
        <v>25</v>
      </c>
      <c r="M53" s="15">
        <v>4</v>
      </c>
      <c r="N53" s="15">
        <v>4</v>
      </c>
      <c r="O53" s="15">
        <v>3</v>
      </c>
      <c r="P53" s="15">
        <v>2</v>
      </c>
      <c r="Q53" s="15">
        <v>2</v>
      </c>
      <c r="R53" s="15">
        <v>1</v>
      </c>
      <c r="S53" s="15">
        <v>0</v>
      </c>
      <c r="T53" s="15">
        <v>4</v>
      </c>
      <c r="U53" s="15">
        <v>2</v>
      </c>
      <c r="V53" s="15">
        <v>3</v>
      </c>
      <c r="W53" s="19">
        <f t="shared" si="9"/>
        <v>25</v>
      </c>
      <c r="X53" s="25">
        <v>50</v>
      </c>
      <c r="Y53" s="26">
        <f t="shared" si="10"/>
        <v>0.5</v>
      </c>
      <c r="Z53" s="20" t="str">
        <f t="shared" si="11"/>
        <v>Участник</v>
      </c>
    </row>
    <row r="54" spans="1:26" x14ac:dyDescent="0.35">
      <c r="A54" s="22">
        <v>48</v>
      </c>
      <c r="B54" s="12" t="s">
        <v>8</v>
      </c>
      <c r="C54" s="12" t="s">
        <v>402</v>
      </c>
      <c r="D54" s="12" t="s">
        <v>29</v>
      </c>
      <c r="E54" s="12" t="s">
        <v>288</v>
      </c>
      <c r="F54" s="28" t="str">
        <f t="shared" si="6"/>
        <v>К</v>
      </c>
      <c r="G54" s="28" t="str">
        <f t="shared" si="7"/>
        <v>В</v>
      </c>
      <c r="H54" s="28" t="str">
        <f t="shared" si="8"/>
        <v>А</v>
      </c>
      <c r="I54" s="12">
        <v>763121</v>
      </c>
      <c r="J54" s="29">
        <v>5</v>
      </c>
      <c r="K54" s="12" t="s">
        <v>713</v>
      </c>
      <c r="L54" s="18" t="s">
        <v>25</v>
      </c>
      <c r="M54" s="15">
        <v>3</v>
      </c>
      <c r="N54" s="15">
        <v>0</v>
      </c>
      <c r="O54" s="15">
        <v>5</v>
      </c>
      <c r="P54" s="15">
        <v>1</v>
      </c>
      <c r="Q54" s="15">
        <v>5</v>
      </c>
      <c r="R54" s="15">
        <v>1</v>
      </c>
      <c r="S54" s="15">
        <v>2</v>
      </c>
      <c r="T54" s="15">
        <v>3</v>
      </c>
      <c r="U54" s="15">
        <v>2</v>
      </c>
      <c r="V54" s="15">
        <v>3</v>
      </c>
      <c r="W54" s="19">
        <f t="shared" si="9"/>
        <v>25</v>
      </c>
      <c r="X54" s="25">
        <v>50</v>
      </c>
      <c r="Y54" s="26">
        <f t="shared" si="10"/>
        <v>0.5</v>
      </c>
      <c r="Z54" s="20" t="str">
        <f t="shared" si="11"/>
        <v>Участник</v>
      </c>
    </row>
    <row r="55" spans="1:26" x14ac:dyDescent="0.35">
      <c r="A55" s="22">
        <v>49</v>
      </c>
      <c r="B55" s="12" t="s">
        <v>35</v>
      </c>
      <c r="C55" s="24" t="s">
        <v>326</v>
      </c>
      <c r="D55" s="24" t="s">
        <v>82</v>
      </c>
      <c r="E55" s="24" t="s">
        <v>73</v>
      </c>
      <c r="F55" s="28" t="str">
        <f t="shared" si="6"/>
        <v>К</v>
      </c>
      <c r="G55" s="28" t="str">
        <f t="shared" si="7"/>
        <v>Н</v>
      </c>
      <c r="H55" s="28" t="str">
        <f t="shared" si="8"/>
        <v>А</v>
      </c>
      <c r="I55" s="16">
        <v>763108</v>
      </c>
      <c r="J55" s="29">
        <v>5</v>
      </c>
      <c r="K55" s="16" t="s">
        <v>1109</v>
      </c>
      <c r="L55" s="18" t="s">
        <v>25</v>
      </c>
      <c r="M55" s="17">
        <v>4</v>
      </c>
      <c r="N55" s="17">
        <v>4</v>
      </c>
      <c r="O55" s="17">
        <v>2</v>
      </c>
      <c r="P55" s="17">
        <v>3</v>
      </c>
      <c r="Q55" s="17">
        <v>5</v>
      </c>
      <c r="R55" s="17">
        <v>1</v>
      </c>
      <c r="S55" s="17">
        <v>0</v>
      </c>
      <c r="T55" s="17">
        <v>2</v>
      </c>
      <c r="U55" s="17">
        <v>4</v>
      </c>
      <c r="V55" s="17">
        <v>0</v>
      </c>
      <c r="W55" s="19">
        <f t="shared" si="9"/>
        <v>25</v>
      </c>
      <c r="X55" s="25">
        <v>50</v>
      </c>
      <c r="Y55" s="26">
        <f t="shared" si="10"/>
        <v>0.5</v>
      </c>
      <c r="Z55" s="20" t="str">
        <f t="shared" si="11"/>
        <v>Участник</v>
      </c>
    </row>
    <row r="56" spans="1:26" x14ac:dyDescent="0.35">
      <c r="A56" s="22">
        <v>50</v>
      </c>
      <c r="B56" s="12" t="s">
        <v>8</v>
      </c>
      <c r="C56" s="12" t="s">
        <v>1248</v>
      </c>
      <c r="D56" s="12" t="s">
        <v>51</v>
      </c>
      <c r="E56" s="12" t="s">
        <v>246</v>
      </c>
      <c r="F56" s="28" t="str">
        <f t="shared" si="6"/>
        <v>А</v>
      </c>
      <c r="G56" s="28" t="str">
        <f t="shared" si="7"/>
        <v>Д</v>
      </c>
      <c r="H56" s="28" t="str">
        <f t="shared" si="8"/>
        <v>М</v>
      </c>
      <c r="I56" s="12">
        <v>764209</v>
      </c>
      <c r="J56" s="29">
        <v>5</v>
      </c>
      <c r="K56" s="12" t="s">
        <v>715</v>
      </c>
      <c r="L56" s="18" t="s">
        <v>25</v>
      </c>
      <c r="M56" s="15">
        <v>4</v>
      </c>
      <c r="N56" s="15">
        <v>0</v>
      </c>
      <c r="O56" s="15">
        <v>4</v>
      </c>
      <c r="P56" s="15">
        <v>3</v>
      </c>
      <c r="Q56" s="15">
        <v>5</v>
      </c>
      <c r="R56" s="15">
        <v>2</v>
      </c>
      <c r="S56" s="15">
        <v>3</v>
      </c>
      <c r="T56" s="15">
        <v>2</v>
      </c>
      <c r="U56" s="15">
        <v>0</v>
      </c>
      <c r="V56" s="15">
        <v>2</v>
      </c>
      <c r="W56" s="19">
        <f t="shared" si="9"/>
        <v>25</v>
      </c>
      <c r="X56" s="25">
        <v>50</v>
      </c>
      <c r="Y56" s="26">
        <f t="shared" si="10"/>
        <v>0.5</v>
      </c>
      <c r="Z56" s="20" t="str">
        <f t="shared" si="11"/>
        <v>Участник</v>
      </c>
    </row>
    <row r="57" spans="1:26" x14ac:dyDescent="0.35">
      <c r="A57" s="22">
        <v>51</v>
      </c>
      <c r="B57" s="12" t="s">
        <v>8</v>
      </c>
      <c r="C57" s="12" t="s">
        <v>722</v>
      </c>
      <c r="D57" s="12" t="s">
        <v>723</v>
      </c>
      <c r="E57" s="12" t="s">
        <v>288</v>
      </c>
      <c r="F57" s="28" t="str">
        <f t="shared" si="6"/>
        <v>С</v>
      </c>
      <c r="G57" s="28" t="str">
        <f t="shared" si="7"/>
        <v>В</v>
      </c>
      <c r="H57" s="28" t="str">
        <f t="shared" si="8"/>
        <v>А</v>
      </c>
      <c r="I57" s="12">
        <v>764207</v>
      </c>
      <c r="J57" s="29">
        <v>5</v>
      </c>
      <c r="K57" s="12" t="s">
        <v>724</v>
      </c>
      <c r="L57" s="18" t="s">
        <v>25</v>
      </c>
      <c r="M57" s="15">
        <v>3</v>
      </c>
      <c r="N57" s="15">
        <v>3</v>
      </c>
      <c r="O57" s="15">
        <v>0</v>
      </c>
      <c r="P57" s="15">
        <v>4</v>
      </c>
      <c r="Q57" s="15">
        <v>3</v>
      </c>
      <c r="R57" s="15">
        <v>3</v>
      </c>
      <c r="S57" s="15">
        <v>0</v>
      </c>
      <c r="T57" s="15">
        <v>2</v>
      </c>
      <c r="U57" s="15">
        <v>3</v>
      </c>
      <c r="V57" s="15">
        <v>3.5</v>
      </c>
      <c r="W57" s="19">
        <f t="shared" si="9"/>
        <v>24.5</v>
      </c>
      <c r="X57" s="25">
        <v>50</v>
      </c>
      <c r="Y57" s="26">
        <f t="shared" si="10"/>
        <v>0.49</v>
      </c>
      <c r="Z57" s="20" t="str">
        <f t="shared" si="11"/>
        <v>Участник</v>
      </c>
    </row>
    <row r="58" spans="1:26" x14ac:dyDescent="0.35">
      <c r="A58" s="22">
        <v>52</v>
      </c>
      <c r="B58" s="12" t="s">
        <v>8</v>
      </c>
      <c r="C58" s="12" t="s">
        <v>1610</v>
      </c>
      <c r="D58" s="12" t="s">
        <v>991</v>
      </c>
      <c r="E58" s="12" t="s">
        <v>52</v>
      </c>
      <c r="F58" s="28" t="str">
        <f t="shared" si="6"/>
        <v>Ж</v>
      </c>
      <c r="G58" s="28" t="str">
        <f t="shared" si="7"/>
        <v>В</v>
      </c>
      <c r="H58" s="28" t="str">
        <f t="shared" si="8"/>
        <v>И</v>
      </c>
      <c r="I58" s="12">
        <v>764202</v>
      </c>
      <c r="J58" s="29">
        <v>5</v>
      </c>
      <c r="K58" s="12" t="s">
        <v>721</v>
      </c>
      <c r="L58" s="18" t="s">
        <v>25</v>
      </c>
      <c r="M58" s="15">
        <v>4</v>
      </c>
      <c r="N58" s="15">
        <v>0</v>
      </c>
      <c r="O58" s="15">
        <v>4</v>
      </c>
      <c r="P58" s="15">
        <v>1</v>
      </c>
      <c r="Q58" s="15">
        <v>4.5</v>
      </c>
      <c r="R58" s="15">
        <v>3</v>
      </c>
      <c r="S58" s="15">
        <v>0</v>
      </c>
      <c r="T58" s="15">
        <v>2</v>
      </c>
      <c r="U58" s="15">
        <v>3</v>
      </c>
      <c r="V58" s="15">
        <v>3</v>
      </c>
      <c r="W58" s="19">
        <f t="shared" si="9"/>
        <v>24.5</v>
      </c>
      <c r="X58" s="25">
        <v>50</v>
      </c>
      <c r="Y58" s="26">
        <f t="shared" si="10"/>
        <v>0.49</v>
      </c>
      <c r="Z58" s="20" t="str">
        <f t="shared" si="11"/>
        <v>Участник</v>
      </c>
    </row>
    <row r="59" spans="1:26" x14ac:dyDescent="0.35">
      <c r="A59" s="22">
        <v>53</v>
      </c>
      <c r="B59" s="12" t="s">
        <v>8</v>
      </c>
      <c r="C59" s="12" t="s">
        <v>1366</v>
      </c>
      <c r="D59" s="12" t="s">
        <v>121</v>
      </c>
      <c r="E59" s="12" t="s">
        <v>1367</v>
      </c>
      <c r="F59" s="28" t="str">
        <f t="shared" si="6"/>
        <v>Ц</v>
      </c>
      <c r="G59" s="28" t="str">
        <f t="shared" si="7"/>
        <v>И</v>
      </c>
      <c r="H59" s="28" t="str">
        <f t="shared" si="8"/>
        <v>М</v>
      </c>
      <c r="I59" s="12">
        <v>764206</v>
      </c>
      <c r="J59" s="29">
        <v>5</v>
      </c>
      <c r="K59" s="12" t="s">
        <v>1368</v>
      </c>
      <c r="L59" s="18" t="s">
        <v>25</v>
      </c>
      <c r="M59" s="15">
        <v>7.5</v>
      </c>
      <c r="N59" s="15">
        <v>6</v>
      </c>
      <c r="O59" s="15">
        <v>5</v>
      </c>
      <c r="P59" s="15">
        <v>2</v>
      </c>
      <c r="Q59" s="15">
        <v>4</v>
      </c>
      <c r="R59" s="15"/>
      <c r="S59" s="15"/>
      <c r="T59" s="15"/>
      <c r="U59" s="15"/>
      <c r="V59" s="15"/>
      <c r="W59" s="19">
        <f t="shared" si="9"/>
        <v>24.5</v>
      </c>
      <c r="X59" s="25">
        <v>50</v>
      </c>
      <c r="Y59" s="26">
        <f t="shared" si="10"/>
        <v>0.49</v>
      </c>
      <c r="Z59" s="20" t="str">
        <f t="shared" si="11"/>
        <v>Участник</v>
      </c>
    </row>
    <row r="60" spans="1:26" x14ac:dyDescent="0.35">
      <c r="A60" s="22">
        <v>54</v>
      </c>
      <c r="B60" s="12" t="s">
        <v>8</v>
      </c>
      <c r="C60" s="12" t="s">
        <v>709</v>
      </c>
      <c r="D60" s="12" t="s">
        <v>389</v>
      </c>
      <c r="E60" s="12" t="s">
        <v>41</v>
      </c>
      <c r="F60" s="28" t="str">
        <f t="shared" si="6"/>
        <v>З</v>
      </c>
      <c r="G60" s="28" t="str">
        <f t="shared" si="7"/>
        <v>Е</v>
      </c>
      <c r="H60" s="28" t="str">
        <f t="shared" si="8"/>
        <v>А</v>
      </c>
      <c r="I60" s="12">
        <v>764207</v>
      </c>
      <c r="J60" s="29">
        <v>5</v>
      </c>
      <c r="K60" s="12" t="s">
        <v>710</v>
      </c>
      <c r="L60" s="18" t="s">
        <v>25</v>
      </c>
      <c r="M60" s="15">
        <v>4</v>
      </c>
      <c r="N60" s="15">
        <v>1</v>
      </c>
      <c r="O60" s="15">
        <v>4</v>
      </c>
      <c r="P60" s="15">
        <v>5</v>
      </c>
      <c r="Q60" s="15">
        <v>3</v>
      </c>
      <c r="R60" s="15">
        <v>4</v>
      </c>
      <c r="S60" s="15">
        <v>3</v>
      </c>
      <c r="T60" s="15">
        <v>0</v>
      </c>
      <c r="U60" s="15">
        <v>0</v>
      </c>
      <c r="V60" s="15">
        <v>0</v>
      </c>
      <c r="W60" s="19">
        <f t="shared" si="9"/>
        <v>24</v>
      </c>
      <c r="X60" s="25">
        <v>50</v>
      </c>
      <c r="Y60" s="26">
        <f t="shared" si="10"/>
        <v>0.48</v>
      </c>
      <c r="Z60" s="20" t="str">
        <f t="shared" si="11"/>
        <v>Участник</v>
      </c>
    </row>
    <row r="61" spans="1:26" x14ac:dyDescent="0.35">
      <c r="A61" s="22">
        <v>55</v>
      </c>
      <c r="B61" s="12" t="s">
        <v>35</v>
      </c>
      <c r="C61" s="12" t="s">
        <v>1053</v>
      </c>
      <c r="D61" s="12" t="s">
        <v>1054</v>
      </c>
      <c r="E61" s="12" t="s">
        <v>77</v>
      </c>
      <c r="F61" s="28" t="str">
        <f t="shared" si="6"/>
        <v>С</v>
      </c>
      <c r="G61" s="28" t="str">
        <f t="shared" si="7"/>
        <v>Ю</v>
      </c>
      <c r="H61" s="28" t="str">
        <f t="shared" si="8"/>
        <v>А</v>
      </c>
      <c r="I61" s="31">
        <v>763113</v>
      </c>
      <c r="J61" s="29">
        <v>5</v>
      </c>
      <c r="K61" s="12" t="s">
        <v>715</v>
      </c>
      <c r="L61" s="18" t="s">
        <v>25</v>
      </c>
      <c r="M61" s="15">
        <v>3</v>
      </c>
      <c r="N61" s="15">
        <v>0</v>
      </c>
      <c r="O61" s="15">
        <v>4</v>
      </c>
      <c r="P61" s="15">
        <v>1</v>
      </c>
      <c r="Q61" s="15">
        <v>4</v>
      </c>
      <c r="R61" s="15">
        <v>4</v>
      </c>
      <c r="S61" s="15">
        <v>4</v>
      </c>
      <c r="T61" s="15">
        <v>2</v>
      </c>
      <c r="U61" s="15">
        <v>0</v>
      </c>
      <c r="V61" s="15">
        <v>2</v>
      </c>
      <c r="W61" s="19">
        <f t="shared" si="9"/>
        <v>24</v>
      </c>
      <c r="X61" s="25">
        <v>50</v>
      </c>
      <c r="Y61" s="26">
        <f t="shared" si="10"/>
        <v>0.48</v>
      </c>
      <c r="Z61" s="20" t="str">
        <f t="shared" si="11"/>
        <v>Участник</v>
      </c>
    </row>
    <row r="62" spans="1:26" x14ac:dyDescent="0.35">
      <c r="A62" s="22">
        <v>56</v>
      </c>
      <c r="B62" s="12" t="s">
        <v>8</v>
      </c>
      <c r="C62" s="12" t="s">
        <v>1149</v>
      </c>
      <c r="D62" s="12" t="s">
        <v>1150</v>
      </c>
      <c r="E62" s="12" t="s">
        <v>344</v>
      </c>
      <c r="F62" s="28" t="str">
        <f t="shared" si="6"/>
        <v>Г</v>
      </c>
      <c r="G62" s="28" t="str">
        <f t="shared" si="7"/>
        <v>З</v>
      </c>
      <c r="H62" s="28" t="str">
        <f t="shared" si="8"/>
        <v>В</v>
      </c>
      <c r="I62" s="12">
        <v>764201</v>
      </c>
      <c r="J62" s="29">
        <v>5</v>
      </c>
      <c r="K62" s="12" t="s">
        <v>727</v>
      </c>
      <c r="L62" s="18" t="s">
        <v>25</v>
      </c>
      <c r="M62" s="15">
        <v>3.5</v>
      </c>
      <c r="N62" s="15">
        <v>0</v>
      </c>
      <c r="O62" s="15">
        <v>5</v>
      </c>
      <c r="P62" s="15">
        <v>2</v>
      </c>
      <c r="Q62" s="15">
        <v>4.5</v>
      </c>
      <c r="R62" s="15">
        <v>0</v>
      </c>
      <c r="S62" s="15">
        <v>0</v>
      </c>
      <c r="T62" s="15">
        <v>4</v>
      </c>
      <c r="U62" s="15">
        <v>2</v>
      </c>
      <c r="V62" s="15">
        <v>3</v>
      </c>
      <c r="W62" s="19">
        <f t="shared" si="9"/>
        <v>24</v>
      </c>
      <c r="X62" s="25">
        <v>50</v>
      </c>
      <c r="Y62" s="26">
        <f t="shared" si="10"/>
        <v>0.48</v>
      </c>
      <c r="Z62" s="20" t="str">
        <f t="shared" si="11"/>
        <v>Участник</v>
      </c>
    </row>
    <row r="63" spans="1:26" x14ac:dyDescent="0.35">
      <c r="A63" s="22">
        <v>57</v>
      </c>
      <c r="B63" s="12" t="s">
        <v>8</v>
      </c>
      <c r="C63" s="12" t="s">
        <v>446</v>
      </c>
      <c r="D63" s="12" t="s">
        <v>447</v>
      </c>
      <c r="E63" s="12" t="s">
        <v>448</v>
      </c>
      <c r="F63" s="28" t="str">
        <f t="shared" si="6"/>
        <v>К</v>
      </c>
      <c r="G63" s="28" t="str">
        <f t="shared" si="7"/>
        <v>С</v>
      </c>
      <c r="H63" s="28" t="str">
        <f t="shared" si="8"/>
        <v>В</v>
      </c>
      <c r="I63" s="12">
        <v>764204</v>
      </c>
      <c r="J63" s="29">
        <v>5</v>
      </c>
      <c r="K63" s="12" t="s">
        <v>449</v>
      </c>
      <c r="L63" s="18" t="s">
        <v>25</v>
      </c>
      <c r="M63" s="15">
        <v>4.5</v>
      </c>
      <c r="N63" s="15">
        <v>4</v>
      </c>
      <c r="O63" s="15">
        <v>4</v>
      </c>
      <c r="P63" s="15">
        <v>2</v>
      </c>
      <c r="Q63" s="15">
        <v>4</v>
      </c>
      <c r="R63" s="15">
        <v>2</v>
      </c>
      <c r="S63" s="15">
        <v>0</v>
      </c>
      <c r="T63" s="15">
        <v>3</v>
      </c>
      <c r="U63" s="15">
        <v>0</v>
      </c>
      <c r="V63" s="15">
        <v>0</v>
      </c>
      <c r="W63" s="19">
        <f t="shared" si="9"/>
        <v>23.5</v>
      </c>
      <c r="X63" s="25">
        <v>50</v>
      </c>
      <c r="Y63" s="26">
        <f t="shared" si="10"/>
        <v>0.47</v>
      </c>
      <c r="Z63" s="20" t="str">
        <f t="shared" si="11"/>
        <v>Участник</v>
      </c>
    </row>
    <row r="64" spans="1:26" x14ac:dyDescent="0.35">
      <c r="A64" s="22">
        <v>58</v>
      </c>
      <c r="B64" s="12" t="s">
        <v>8</v>
      </c>
      <c r="C64" s="12" t="s">
        <v>456</v>
      </c>
      <c r="D64" s="12" t="s">
        <v>113</v>
      </c>
      <c r="E64" s="12" t="s">
        <v>259</v>
      </c>
      <c r="F64" s="28" t="str">
        <f t="shared" si="6"/>
        <v>В</v>
      </c>
      <c r="G64" s="28" t="str">
        <f t="shared" si="7"/>
        <v>Ю</v>
      </c>
      <c r="H64" s="28" t="str">
        <f t="shared" si="8"/>
        <v>А</v>
      </c>
      <c r="I64" s="12">
        <v>764204</v>
      </c>
      <c r="J64" s="29">
        <v>5</v>
      </c>
      <c r="K64" s="12" t="s">
        <v>457</v>
      </c>
      <c r="L64" s="18" t="s">
        <v>25</v>
      </c>
      <c r="M64" s="15">
        <v>4.5</v>
      </c>
      <c r="N64" s="15">
        <v>1</v>
      </c>
      <c r="O64" s="15">
        <v>5</v>
      </c>
      <c r="P64" s="15">
        <v>0</v>
      </c>
      <c r="Q64" s="15">
        <v>5</v>
      </c>
      <c r="R64" s="15">
        <v>0</v>
      </c>
      <c r="S64" s="15">
        <v>4</v>
      </c>
      <c r="T64" s="15">
        <v>0</v>
      </c>
      <c r="U64" s="15">
        <v>4</v>
      </c>
      <c r="V64" s="15">
        <v>0</v>
      </c>
      <c r="W64" s="19">
        <f t="shared" si="9"/>
        <v>23.5</v>
      </c>
      <c r="X64" s="25">
        <v>50</v>
      </c>
      <c r="Y64" s="26">
        <f t="shared" si="10"/>
        <v>0.47</v>
      </c>
      <c r="Z64" s="20" t="str">
        <f t="shared" si="11"/>
        <v>Участник</v>
      </c>
    </row>
    <row r="65" spans="1:26" x14ac:dyDescent="0.35">
      <c r="A65" s="22">
        <v>59</v>
      </c>
      <c r="B65" s="12" t="s">
        <v>8</v>
      </c>
      <c r="C65" s="12" t="s">
        <v>718</v>
      </c>
      <c r="D65" s="12" t="s">
        <v>641</v>
      </c>
      <c r="E65" s="12" t="s">
        <v>219</v>
      </c>
      <c r="F65" s="28" t="str">
        <f t="shared" si="6"/>
        <v>П</v>
      </c>
      <c r="G65" s="28" t="str">
        <f t="shared" si="7"/>
        <v>П</v>
      </c>
      <c r="H65" s="28" t="str">
        <f t="shared" si="8"/>
        <v>Е</v>
      </c>
      <c r="I65" s="12">
        <v>764207</v>
      </c>
      <c r="J65" s="29">
        <v>5</v>
      </c>
      <c r="K65" s="12" t="s">
        <v>719</v>
      </c>
      <c r="L65" s="18" t="s">
        <v>25</v>
      </c>
      <c r="M65" s="15">
        <v>4.5</v>
      </c>
      <c r="N65" s="15">
        <v>0</v>
      </c>
      <c r="O65" s="15">
        <v>0</v>
      </c>
      <c r="P65" s="15">
        <v>0</v>
      </c>
      <c r="Q65" s="15">
        <v>5</v>
      </c>
      <c r="R65" s="15">
        <v>3</v>
      </c>
      <c r="S65" s="15">
        <v>2</v>
      </c>
      <c r="T65" s="15">
        <v>3</v>
      </c>
      <c r="U65" s="15">
        <v>5</v>
      </c>
      <c r="V65" s="15">
        <v>1</v>
      </c>
      <c r="W65" s="19">
        <f t="shared" si="9"/>
        <v>23.5</v>
      </c>
      <c r="X65" s="25">
        <v>50</v>
      </c>
      <c r="Y65" s="26">
        <f t="shared" si="10"/>
        <v>0.47</v>
      </c>
      <c r="Z65" s="20" t="str">
        <f t="shared" si="11"/>
        <v>Участник</v>
      </c>
    </row>
    <row r="66" spans="1:26" x14ac:dyDescent="0.35">
      <c r="A66" s="22">
        <v>60</v>
      </c>
      <c r="B66" s="12" t="s">
        <v>8</v>
      </c>
      <c r="C66" s="12" t="s">
        <v>720</v>
      </c>
      <c r="D66" s="12" t="s">
        <v>207</v>
      </c>
      <c r="E66" s="12" t="s">
        <v>92</v>
      </c>
      <c r="F66" s="28" t="str">
        <f t="shared" si="6"/>
        <v>Л</v>
      </c>
      <c r="G66" s="28" t="str">
        <f t="shared" si="7"/>
        <v>А</v>
      </c>
      <c r="H66" s="28" t="str">
        <f t="shared" si="8"/>
        <v>Д</v>
      </c>
      <c r="I66" s="12">
        <v>764207</v>
      </c>
      <c r="J66" s="29">
        <v>5</v>
      </c>
      <c r="K66" s="12" t="s">
        <v>721</v>
      </c>
      <c r="L66" s="18" t="s">
        <v>25</v>
      </c>
      <c r="M66" s="15">
        <v>3</v>
      </c>
      <c r="N66" s="15">
        <v>4</v>
      </c>
      <c r="O66" s="15">
        <v>4</v>
      </c>
      <c r="P66" s="15">
        <v>0</v>
      </c>
      <c r="Q66" s="15">
        <v>0</v>
      </c>
      <c r="R66" s="15">
        <v>4</v>
      </c>
      <c r="S66" s="15">
        <v>2</v>
      </c>
      <c r="T66" s="15">
        <v>5</v>
      </c>
      <c r="U66" s="15">
        <v>1</v>
      </c>
      <c r="V66" s="15">
        <v>0.5</v>
      </c>
      <c r="W66" s="19">
        <f t="shared" si="9"/>
        <v>23.5</v>
      </c>
      <c r="X66" s="25">
        <v>50</v>
      </c>
      <c r="Y66" s="26">
        <f t="shared" si="10"/>
        <v>0.47</v>
      </c>
      <c r="Z66" s="20" t="str">
        <f t="shared" si="11"/>
        <v>Участник</v>
      </c>
    </row>
    <row r="67" spans="1:26" x14ac:dyDescent="0.35">
      <c r="A67" s="22">
        <v>61</v>
      </c>
      <c r="B67" s="12" t="s">
        <v>8</v>
      </c>
      <c r="C67" s="12" t="s">
        <v>993</v>
      </c>
      <c r="D67" s="12" t="s">
        <v>444</v>
      </c>
      <c r="E67" s="12" t="s">
        <v>320</v>
      </c>
      <c r="F67" s="28" t="str">
        <f t="shared" si="6"/>
        <v>Ч</v>
      </c>
      <c r="G67" s="28" t="str">
        <f t="shared" si="7"/>
        <v>К</v>
      </c>
      <c r="H67" s="28" t="str">
        <f t="shared" si="8"/>
        <v>А</v>
      </c>
      <c r="I67" s="12">
        <v>764202</v>
      </c>
      <c r="J67" s="29">
        <v>5</v>
      </c>
      <c r="K67" s="12" t="s">
        <v>727</v>
      </c>
      <c r="L67" s="18" t="s">
        <v>25</v>
      </c>
      <c r="M67" s="15">
        <v>4.5</v>
      </c>
      <c r="N67" s="15">
        <v>0</v>
      </c>
      <c r="O67" s="15">
        <v>5</v>
      </c>
      <c r="P67" s="15">
        <v>0</v>
      </c>
      <c r="Q67" s="15">
        <v>4</v>
      </c>
      <c r="R67" s="15">
        <v>1</v>
      </c>
      <c r="S67" s="15">
        <v>0</v>
      </c>
      <c r="T67" s="15">
        <v>3</v>
      </c>
      <c r="U67" s="15">
        <v>3</v>
      </c>
      <c r="V67" s="15">
        <v>3</v>
      </c>
      <c r="W67" s="19">
        <f t="shared" si="9"/>
        <v>23.5</v>
      </c>
      <c r="X67" s="25">
        <v>50</v>
      </c>
      <c r="Y67" s="26">
        <f t="shared" si="10"/>
        <v>0.47</v>
      </c>
      <c r="Z67" s="20" t="str">
        <f t="shared" si="11"/>
        <v>Участник</v>
      </c>
    </row>
    <row r="68" spans="1:26" x14ac:dyDescent="0.35">
      <c r="A68" s="22">
        <v>62</v>
      </c>
      <c r="B68" s="12" t="s">
        <v>8</v>
      </c>
      <c r="C68" s="12" t="s">
        <v>1141</v>
      </c>
      <c r="D68" s="12" t="s">
        <v>174</v>
      </c>
      <c r="E68" s="12" t="s">
        <v>227</v>
      </c>
      <c r="F68" s="28" t="str">
        <f t="shared" si="6"/>
        <v>Т</v>
      </c>
      <c r="G68" s="28" t="str">
        <f t="shared" si="7"/>
        <v>А</v>
      </c>
      <c r="H68" s="28" t="str">
        <f t="shared" si="8"/>
        <v>В</v>
      </c>
      <c r="I68" s="12">
        <v>764201</v>
      </c>
      <c r="J68" s="29">
        <v>5</v>
      </c>
      <c r="K68" s="12" t="s">
        <v>717</v>
      </c>
      <c r="L68" s="18" t="s">
        <v>25</v>
      </c>
      <c r="M68" s="15">
        <v>4</v>
      </c>
      <c r="N68" s="15">
        <v>1</v>
      </c>
      <c r="O68" s="15">
        <v>5</v>
      </c>
      <c r="P68" s="15">
        <v>1</v>
      </c>
      <c r="Q68" s="15">
        <v>4.5</v>
      </c>
      <c r="R68" s="15">
        <v>0</v>
      </c>
      <c r="S68" s="15">
        <v>0</v>
      </c>
      <c r="T68" s="15">
        <v>8</v>
      </c>
      <c r="U68" s="15">
        <v>0</v>
      </c>
      <c r="V68" s="15">
        <v>0</v>
      </c>
      <c r="W68" s="19">
        <f t="shared" si="9"/>
        <v>23.5</v>
      </c>
      <c r="X68" s="25">
        <v>50</v>
      </c>
      <c r="Y68" s="26">
        <f t="shared" si="10"/>
        <v>0.47</v>
      </c>
      <c r="Z68" s="20" t="str">
        <f t="shared" si="11"/>
        <v>Участник</v>
      </c>
    </row>
    <row r="69" spans="1:26" x14ac:dyDescent="0.35">
      <c r="A69" s="22">
        <v>63</v>
      </c>
      <c r="B69" s="12" t="s">
        <v>8</v>
      </c>
      <c r="C69" s="12" t="s">
        <v>1152</v>
      </c>
      <c r="D69" s="12" t="s">
        <v>174</v>
      </c>
      <c r="E69" s="12" t="s">
        <v>52</v>
      </c>
      <c r="F69" s="28" t="str">
        <f t="shared" si="6"/>
        <v>К</v>
      </c>
      <c r="G69" s="28" t="str">
        <f t="shared" si="7"/>
        <v>А</v>
      </c>
      <c r="H69" s="28" t="str">
        <f t="shared" si="8"/>
        <v>И</v>
      </c>
      <c r="I69" s="12">
        <v>764201</v>
      </c>
      <c r="J69" s="29">
        <v>5</v>
      </c>
      <c r="K69" s="12" t="s">
        <v>733</v>
      </c>
      <c r="L69" s="18" t="s">
        <v>25</v>
      </c>
      <c r="M69" s="15">
        <v>5</v>
      </c>
      <c r="N69" s="15">
        <v>0</v>
      </c>
      <c r="O69" s="15">
        <v>5</v>
      </c>
      <c r="P69" s="15">
        <v>3</v>
      </c>
      <c r="Q69" s="15">
        <v>2.5</v>
      </c>
      <c r="R69" s="15">
        <v>1</v>
      </c>
      <c r="S69" s="15">
        <v>3</v>
      </c>
      <c r="T69" s="15">
        <v>4</v>
      </c>
      <c r="U69" s="15">
        <v>0</v>
      </c>
      <c r="V69" s="15">
        <v>0</v>
      </c>
      <c r="W69" s="19">
        <f t="shared" si="9"/>
        <v>23.5</v>
      </c>
      <c r="X69" s="25">
        <v>50</v>
      </c>
      <c r="Y69" s="26">
        <f t="shared" si="10"/>
        <v>0.47</v>
      </c>
      <c r="Z69" s="20" t="str">
        <f t="shared" si="11"/>
        <v>Участник</v>
      </c>
    </row>
    <row r="70" spans="1:26" x14ac:dyDescent="0.35">
      <c r="A70" s="22">
        <v>64</v>
      </c>
      <c r="B70" s="12" t="s">
        <v>35</v>
      </c>
      <c r="C70" s="24" t="s">
        <v>212</v>
      </c>
      <c r="D70" s="24" t="s">
        <v>95</v>
      </c>
      <c r="E70" s="24" t="s">
        <v>213</v>
      </c>
      <c r="F70" s="28" t="str">
        <f t="shared" si="6"/>
        <v>С</v>
      </c>
      <c r="G70" s="28" t="str">
        <f t="shared" si="7"/>
        <v>Е</v>
      </c>
      <c r="H70" s="28" t="str">
        <f t="shared" si="8"/>
        <v>А</v>
      </c>
      <c r="I70" s="16">
        <v>761213</v>
      </c>
      <c r="J70" s="29">
        <v>5</v>
      </c>
      <c r="K70" s="16" t="s">
        <v>214</v>
      </c>
      <c r="L70" s="18" t="s">
        <v>25</v>
      </c>
      <c r="M70" s="15">
        <v>4</v>
      </c>
      <c r="N70" s="15">
        <v>0</v>
      </c>
      <c r="O70" s="15">
        <v>0</v>
      </c>
      <c r="P70" s="15">
        <v>1</v>
      </c>
      <c r="Q70" s="15">
        <v>4</v>
      </c>
      <c r="R70" s="15">
        <v>1</v>
      </c>
      <c r="S70" s="15">
        <v>3</v>
      </c>
      <c r="T70" s="15">
        <v>4</v>
      </c>
      <c r="U70" s="15">
        <v>3</v>
      </c>
      <c r="V70" s="15">
        <v>3</v>
      </c>
      <c r="W70" s="19">
        <f t="shared" si="9"/>
        <v>23</v>
      </c>
      <c r="X70" s="25">
        <v>50</v>
      </c>
      <c r="Y70" s="26">
        <f t="shared" si="10"/>
        <v>0.46</v>
      </c>
      <c r="Z70" s="20" t="str">
        <f t="shared" si="11"/>
        <v>Участник</v>
      </c>
    </row>
    <row r="71" spans="1:26" x14ac:dyDescent="0.35">
      <c r="A71" s="22">
        <v>65</v>
      </c>
      <c r="B71" s="12" t="s">
        <v>8</v>
      </c>
      <c r="C71" s="24" t="s">
        <v>300</v>
      </c>
      <c r="D71" s="24" t="s">
        <v>301</v>
      </c>
      <c r="E71" s="24" t="s">
        <v>288</v>
      </c>
      <c r="F71" s="28" t="str">
        <f t="shared" ref="F71:F102" si="12">LEFT(C71,1)</f>
        <v>Ч</v>
      </c>
      <c r="G71" s="28" t="str">
        <f t="shared" ref="G71:G102" si="13">LEFT(D71,1)</f>
        <v>В</v>
      </c>
      <c r="H71" s="28" t="str">
        <f t="shared" ref="H71:H102" si="14">LEFT(E71,1)</f>
        <v>А</v>
      </c>
      <c r="I71" s="16">
        <v>763126</v>
      </c>
      <c r="J71" s="29">
        <v>5</v>
      </c>
      <c r="K71" s="30" t="s">
        <v>302</v>
      </c>
      <c r="L71" s="18" t="s">
        <v>25</v>
      </c>
      <c r="M71" s="17">
        <v>3</v>
      </c>
      <c r="N71" s="17">
        <v>0</v>
      </c>
      <c r="O71" s="17">
        <v>2</v>
      </c>
      <c r="P71" s="17">
        <v>1</v>
      </c>
      <c r="Q71" s="17">
        <v>4</v>
      </c>
      <c r="R71" s="17">
        <v>2</v>
      </c>
      <c r="S71" s="17">
        <v>2</v>
      </c>
      <c r="T71" s="17">
        <v>3</v>
      </c>
      <c r="U71" s="17">
        <v>2</v>
      </c>
      <c r="V71" s="17">
        <v>4</v>
      </c>
      <c r="W71" s="19">
        <f t="shared" ref="W71:W102" si="15">SUM(M71:V71)</f>
        <v>23</v>
      </c>
      <c r="X71" s="25">
        <v>50</v>
      </c>
      <c r="Y71" s="26">
        <f t="shared" ref="Y71:Y102" si="16">W71/X71</f>
        <v>0.46</v>
      </c>
      <c r="Z71" s="20" t="str">
        <f t="shared" si="11"/>
        <v>Участник</v>
      </c>
    </row>
    <row r="72" spans="1:26" x14ac:dyDescent="0.35">
      <c r="A72" s="22">
        <v>66</v>
      </c>
      <c r="B72" s="12" t="s">
        <v>35</v>
      </c>
      <c r="C72" s="12" t="s">
        <v>1126</v>
      </c>
      <c r="D72" s="12" t="s">
        <v>478</v>
      </c>
      <c r="E72" s="12" t="s">
        <v>213</v>
      </c>
      <c r="F72" s="28" t="str">
        <f t="shared" si="12"/>
        <v>Е</v>
      </c>
      <c r="G72" s="28" t="str">
        <f t="shared" si="13"/>
        <v>М</v>
      </c>
      <c r="H72" s="28" t="str">
        <f t="shared" si="14"/>
        <v>А</v>
      </c>
      <c r="I72" s="12">
        <v>763127</v>
      </c>
      <c r="J72" s="29">
        <v>5</v>
      </c>
      <c r="K72" s="12" t="s">
        <v>713</v>
      </c>
      <c r="L72" s="18" t="s">
        <v>25</v>
      </c>
      <c r="M72" s="15">
        <v>4</v>
      </c>
      <c r="N72" s="15">
        <v>2</v>
      </c>
      <c r="O72" s="15">
        <v>4</v>
      </c>
      <c r="P72" s="15">
        <v>1</v>
      </c>
      <c r="Q72" s="15">
        <v>4</v>
      </c>
      <c r="R72" s="15">
        <v>0</v>
      </c>
      <c r="S72" s="15">
        <v>1</v>
      </c>
      <c r="T72" s="15">
        <v>1</v>
      </c>
      <c r="U72" s="15">
        <v>1</v>
      </c>
      <c r="V72" s="15">
        <v>5</v>
      </c>
      <c r="W72" s="19">
        <f t="shared" si="15"/>
        <v>23</v>
      </c>
      <c r="X72" s="25">
        <v>50</v>
      </c>
      <c r="Y72" s="26">
        <f t="shared" si="16"/>
        <v>0.46</v>
      </c>
      <c r="Z72" s="20" t="str">
        <f t="shared" si="11"/>
        <v>Участник</v>
      </c>
    </row>
    <row r="73" spans="1:26" x14ac:dyDescent="0.35">
      <c r="A73" s="22">
        <v>67</v>
      </c>
      <c r="B73" s="12" t="s">
        <v>35</v>
      </c>
      <c r="C73" s="12" t="s">
        <v>1251</v>
      </c>
      <c r="D73" s="12" t="s">
        <v>1252</v>
      </c>
      <c r="E73" s="12" t="s">
        <v>169</v>
      </c>
      <c r="F73" s="28" t="str">
        <f t="shared" si="12"/>
        <v>П</v>
      </c>
      <c r="G73" s="28" t="str">
        <f t="shared" si="13"/>
        <v>Э</v>
      </c>
      <c r="H73" s="28" t="str">
        <f t="shared" si="14"/>
        <v>С</v>
      </c>
      <c r="I73" s="12">
        <v>764209</v>
      </c>
      <c r="J73" s="29">
        <v>5</v>
      </c>
      <c r="K73" s="12" t="s">
        <v>721</v>
      </c>
      <c r="L73" s="18" t="s">
        <v>25</v>
      </c>
      <c r="M73" s="15">
        <v>4</v>
      </c>
      <c r="N73" s="15">
        <v>0</v>
      </c>
      <c r="O73" s="15">
        <v>5</v>
      </c>
      <c r="P73" s="15">
        <v>2</v>
      </c>
      <c r="Q73" s="15">
        <v>5</v>
      </c>
      <c r="R73" s="15">
        <v>1</v>
      </c>
      <c r="S73" s="15">
        <v>0</v>
      </c>
      <c r="T73" s="15">
        <v>4</v>
      </c>
      <c r="U73" s="15">
        <v>0</v>
      </c>
      <c r="V73" s="15">
        <v>2</v>
      </c>
      <c r="W73" s="19">
        <f t="shared" si="15"/>
        <v>23</v>
      </c>
      <c r="X73" s="25">
        <v>50</v>
      </c>
      <c r="Y73" s="26">
        <f t="shared" si="16"/>
        <v>0.46</v>
      </c>
      <c r="Z73" s="20" t="str">
        <f t="shared" si="11"/>
        <v>Участник</v>
      </c>
    </row>
    <row r="74" spans="1:26" x14ac:dyDescent="0.35">
      <c r="A74" s="22">
        <v>68</v>
      </c>
      <c r="B74" s="12" t="s">
        <v>8</v>
      </c>
      <c r="C74" s="12" t="s">
        <v>465</v>
      </c>
      <c r="D74" s="12" t="s">
        <v>447</v>
      </c>
      <c r="E74" s="12" t="s">
        <v>746</v>
      </c>
      <c r="F74" s="28" t="str">
        <f t="shared" si="12"/>
        <v>Н</v>
      </c>
      <c r="G74" s="28" t="str">
        <f t="shared" si="13"/>
        <v>С</v>
      </c>
      <c r="H74" s="28" t="str">
        <f t="shared" si="14"/>
        <v>Ю</v>
      </c>
      <c r="I74" s="12">
        <v>764207</v>
      </c>
      <c r="J74" s="29">
        <v>5</v>
      </c>
      <c r="K74" s="12" t="s">
        <v>747</v>
      </c>
      <c r="L74" s="18" t="s">
        <v>25</v>
      </c>
      <c r="M74" s="15">
        <v>2.5</v>
      </c>
      <c r="N74" s="15">
        <v>5</v>
      </c>
      <c r="O74" s="15">
        <v>3</v>
      </c>
      <c r="P74" s="15">
        <v>3</v>
      </c>
      <c r="Q74" s="15">
        <v>4</v>
      </c>
      <c r="R74" s="15">
        <v>2</v>
      </c>
      <c r="S74" s="15">
        <v>3</v>
      </c>
      <c r="T74" s="15">
        <v>0</v>
      </c>
      <c r="U74" s="15">
        <v>0</v>
      </c>
      <c r="V74" s="15">
        <v>0</v>
      </c>
      <c r="W74" s="19">
        <f t="shared" si="15"/>
        <v>22.5</v>
      </c>
      <c r="X74" s="25">
        <v>50</v>
      </c>
      <c r="Y74" s="26">
        <f t="shared" si="16"/>
        <v>0.45</v>
      </c>
      <c r="Z74" s="20" t="str">
        <f t="shared" si="11"/>
        <v>Участник</v>
      </c>
    </row>
    <row r="75" spans="1:26" x14ac:dyDescent="0.35">
      <c r="A75" s="22">
        <v>69</v>
      </c>
      <c r="B75" s="12" t="s">
        <v>35</v>
      </c>
      <c r="C75" s="12" t="s">
        <v>611</v>
      </c>
      <c r="D75" s="12" t="s">
        <v>248</v>
      </c>
      <c r="E75" s="12" t="s">
        <v>153</v>
      </c>
      <c r="F75" s="28" t="str">
        <f t="shared" si="12"/>
        <v>В</v>
      </c>
      <c r="G75" s="28" t="str">
        <f t="shared" si="13"/>
        <v>И</v>
      </c>
      <c r="H75" s="28" t="str">
        <f t="shared" si="14"/>
        <v>В</v>
      </c>
      <c r="I75" s="12">
        <v>764201</v>
      </c>
      <c r="J75" s="29">
        <v>5</v>
      </c>
      <c r="K75" s="12" t="s">
        <v>744</v>
      </c>
      <c r="L75" s="18" t="s">
        <v>25</v>
      </c>
      <c r="M75" s="15">
        <v>5</v>
      </c>
      <c r="N75" s="15">
        <v>4</v>
      </c>
      <c r="O75" s="15">
        <v>5</v>
      </c>
      <c r="P75" s="15">
        <v>0</v>
      </c>
      <c r="Q75" s="15">
        <v>1</v>
      </c>
      <c r="R75" s="15">
        <v>2</v>
      </c>
      <c r="S75" s="15">
        <v>3</v>
      </c>
      <c r="T75" s="15">
        <v>0</v>
      </c>
      <c r="U75" s="15">
        <v>2</v>
      </c>
      <c r="V75" s="15">
        <v>0</v>
      </c>
      <c r="W75" s="19">
        <f t="shared" si="15"/>
        <v>22</v>
      </c>
      <c r="X75" s="25">
        <v>50</v>
      </c>
      <c r="Y75" s="26">
        <f t="shared" si="16"/>
        <v>0.44</v>
      </c>
      <c r="Z75" s="20" t="str">
        <f t="shared" si="11"/>
        <v>Участник</v>
      </c>
    </row>
    <row r="76" spans="1:26" x14ac:dyDescent="0.35">
      <c r="A76" s="22">
        <v>70</v>
      </c>
      <c r="B76" s="12" t="s">
        <v>35</v>
      </c>
      <c r="C76" s="12" t="s">
        <v>1253</v>
      </c>
      <c r="D76" s="12" t="s">
        <v>210</v>
      </c>
      <c r="E76" s="12" t="s">
        <v>73</v>
      </c>
      <c r="F76" s="28" t="str">
        <f t="shared" si="12"/>
        <v>Н</v>
      </c>
      <c r="G76" s="28" t="str">
        <f t="shared" si="13"/>
        <v>К</v>
      </c>
      <c r="H76" s="28" t="str">
        <f t="shared" si="14"/>
        <v>А</v>
      </c>
      <c r="I76" s="12">
        <v>764209</v>
      </c>
      <c r="J76" s="29">
        <v>5</v>
      </c>
      <c r="K76" s="12" t="s">
        <v>724</v>
      </c>
      <c r="L76" s="18" t="s">
        <v>25</v>
      </c>
      <c r="M76" s="15">
        <v>4</v>
      </c>
      <c r="N76" s="15">
        <v>0</v>
      </c>
      <c r="O76" s="15">
        <v>5</v>
      </c>
      <c r="P76" s="15">
        <v>2</v>
      </c>
      <c r="Q76" s="15">
        <v>5</v>
      </c>
      <c r="R76" s="15">
        <v>2</v>
      </c>
      <c r="S76" s="15">
        <v>0</v>
      </c>
      <c r="T76" s="15">
        <v>3</v>
      </c>
      <c r="U76" s="15">
        <v>0</v>
      </c>
      <c r="V76" s="15">
        <v>1</v>
      </c>
      <c r="W76" s="19">
        <f t="shared" si="15"/>
        <v>22</v>
      </c>
      <c r="X76" s="25">
        <v>50</v>
      </c>
      <c r="Y76" s="26">
        <f t="shared" si="16"/>
        <v>0.44</v>
      </c>
      <c r="Z76" s="20" t="str">
        <f t="shared" si="11"/>
        <v>Участник</v>
      </c>
    </row>
    <row r="77" spans="1:26" x14ac:dyDescent="0.35">
      <c r="A77" s="22">
        <v>71</v>
      </c>
      <c r="B77" s="12" t="s">
        <v>8</v>
      </c>
      <c r="C77" s="12" t="s">
        <v>705</v>
      </c>
      <c r="D77" s="12" t="s">
        <v>706</v>
      </c>
      <c r="E77" s="12" t="s">
        <v>707</v>
      </c>
      <c r="F77" s="28" t="str">
        <f t="shared" si="12"/>
        <v>Б</v>
      </c>
      <c r="G77" s="28" t="str">
        <f t="shared" si="13"/>
        <v>Э</v>
      </c>
      <c r="H77" s="28" t="str">
        <f t="shared" si="14"/>
        <v>Д</v>
      </c>
      <c r="I77" s="12">
        <v>764207</v>
      </c>
      <c r="J77" s="29">
        <v>5</v>
      </c>
      <c r="K77" s="12" t="s">
        <v>708</v>
      </c>
      <c r="L77" s="18" t="s">
        <v>25</v>
      </c>
      <c r="M77" s="15">
        <v>4</v>
      </c>
      <c r="N77" s="15">
        <v>1</v>
      </c>
      <c r="O77" s="15">
        <v>3</v>
      </c>
      <c r="P77" s="15">
        <v>2</v>
      </c>
      <c r="Q77" s="15">
        <v>0</v>
      </c>
      <c r="R77" s="15">
        <v>3</v>
      </c>
      <c r="S77" s="15">
        <v>4</v>
      </c>
      <c r="T77" s="15">
        <v>2.5</v>
      </c>
      <c r="U77" s="15">
        <v>1</v>
      </c>
      <c r="V77" s="15">
        <v>1</v>
      </c>
      <c r="W77" s="19">
        <f t="shared" si="15"/>
        <v>21.5</v>
      </c>
      <c r="X77" s="25">
        <v>50</v>
      </c>
      <c r="Y77" s="26">
        <f t="shared" si="16"/>
        <v>0.43</v>
      </c>
      <c r="Z77" s="20" t="str">
        <f t="shared" si="11"/>
        <v>Участник</v>
      </c>
    </row>
    <row r="78" spans="1:26" x14ac:dyDescent="0.35">
      <c r="A78" s="22">
        <v>72</v>
      </c>
      <c r="B78" s="12" t="s">
        <v>8</v>
      </c>
      <c r="C78" s="12" t="s">
        <v>421</v>
      </c>
      <c r="D78" s="12" t="s">
        <v>1055</v>
      </c>
      <c r="E78" s="12" t="s">
        <v>30</v>
      </c>
      <c r="F78" s="28" t="str">
        <f t="shared" si="12"/>
        <v>С</v>
      </c>
      <c r="G78" s="28" t="str">
        <f t="shared" si="13"/>
        <v>Л</v>
      </c>
      <c r="H78" s="28" t="str">
        <f t="shared" si="14"/>
        <v>С</v>
      </c>
      <c r="I78" s="31">
        <v>763113</v>
      </c>
      <c r="J78" s="29">
        <v>5</v>
      </c>
      <c r="K78" s="12" t="s">
        <v>708</v>
      </c>
      <c r="L78" s="18" t="s">
        <v>25</v>
      </c>
      <c r="M78" s="15">
        <v>4</v>
      </c>
      <c r="N78" s="15">
        <v>1</v>
      </c>
      <c r="O78" s="15">
        <v>3</v>
      </c>
      <c r="P78" s="15">
        <v>0</v>
      </c>
      <c r="Q78" s="15">
        <v>4</v>
      </c>
      <c r="R78" s="15">
        <v>4</v>
      </c>
      <c r="S78" s="15">
        <v>2</v>
      </c>
      <c r="T78" s="15">
        <v>3.5</v>
      </c>
      <c r="U78" s="15">
        <v>0</v>
      </c>
      <c r="V78" s="15">
        <v>0</v>
      </c>
      <c r="W78" s="19">
        <f t="shared" si="15"/>
        <v>21.5</v>
      </c>
      <c r="X78" s="25">
        <v>50</v>
      </c>
      <c r="Y78" s="26">
        <f t="shared" si="16"/>
        <v>0.43</v>
      </c>
      <c r="Z78" s="20" t="str">
        <f t="shared" si="11"/>
        <v>Участник</v>
      </c>
    </row>
    <row r="79" spans="1:26" x14ac:dyDescent="0.35">
      <c r="A79" s="22">
        <v>73</v>
      </c>
      <c r="B79" s="12" t="s">
        <v>8</v>
      </c>
      <c r="C79" s="12" t="s">
        <v>421</v>
      </c>
      <c r="D79" s="12" t="s">
        <v>422</v>
      </c>
      <c r="E79" s="12" t="s">
        <v>259</v>
      </c>
      <c r="F79" s="28" t="str">
        <f t="shared" si="12"/>
        <v>С</v>
      </c>
      <c r="G79" s="28" t="str">
        <f t="shared" si="13"/>
        <v>М</v>
      </c>
      <c r="H79" s="28" t="str">
        <f t="shared" si="14"/>
        <v>А</v>
      </c>
      <c r="I79" s="12">
        <v>764204</v>
      </c>
      <c r="J79" s="29">
        <v>5</v>
      </c>
      <c r="K79" s="12" t="s">
        <v>423</v>
      </c>
      <c r="L79" s="18" t="s">
        <v>25</v>
      </c>
      <c r="M79" s="15">
        <v>2.5</v>
      </c>
      <c r="N79" s="15">
        <v>0</v>
      </c>
      <c r="O79" s="15">
        <v>0</v>
      </c>
      <c r="P79" s="15">
        <v>0</v>
      </c>
      <c r="Q79" s="15">
        <v>2.5</v>
      </c>
      <c r="R79" s="15">
        <v>2</v>
      </c>
      <c r="S79" s="15">
        <v>2</v>
      </c>
      <c r="T79" s="15">
        <v>3</v>
      </c>
      <c r="U79" s="15">
        <v>5</v>
      </c>
      <c r="V79" s="15">
        <v>4</v>
      </c>
      <c r="W79" s="19">
        <f t="shared" si="15"/>
        <v>21</v>
      </c>
      <c r="X79" s="25">
        <v>50</v>
      </c>
      <c r="Y79" s="26">
        <f t="shared" si="16"/>
        <v>0.42</v>
      </c>
      <c r="Z79" s="20" t="str">
        <f t="shared" si="11"/>
        <v>Участник</v>
      </c>
    </row>
    <row r="80" spans="1:26" x14ac:dyDescent="0.35">
      <c r="A80" s="22">
        <v>74</v>
      </c>
      <c r="B80" s="12" t="s">
        <v>8</v>
      </c>
      <c r="C80" s="12" t="s">
        <v>1260</v>
      </c>
      <c r="D80" s="12" t="s">
        <v>337</v>
      </c>
      <c r="E80" s="12" t="s">
        <v>17</v>
      </c>
      <c r="F80" s="28" t="str">
        <f t="shared" si="12"/>
        <v>С</v>
      </c>
      <c r="G80" s="28" t="str">
        <f t="shared" si="13"/>
        <v>В</v>
      </c>
      <c r="H80" s="28" t="str">
        <f t="shared" si="14"/>
        <v>В</v>
      </c>
      <c r="I80" s="12">
        <v>764209</v>
      </c>
      <c r="J80" s="29">
        <v>5</v>
      </c>
      <c r="K80" s="12" t="s">
        <v>740</v>
      </c>
      <c r="L80" s="18" t="s">
        <v>25</v>
      </c>
      <c r="M80" s="15">
        <v>4</v>
      </c>
      <c r="N80" s="15">
        <v>0</v>
      </c>
      <c r="O80" s="15">
        <v>5</v>
      </c>
      <c r="P80" s="15">
        <v>2</v>
      </c>
      <c r="Q80" s="15">
        <v>5</v>
      </c>
      <c r="R80" s="15">
        <v>2</v>
      </c>
      <c r="S80" s="15">
        <v>0</v>
      </c>
      <c r="T80" s="15">
        <v>2</v>
      </c>
      <c r="U80" s="15">
        <v>0</v>
      </c>
      <c r="V80" s="15">
        <v>1</v>
      </c>
      <c r="W80" s="19">
        <f t="shared" si="15"/>
        <v>21</v>
      </c>
      <c r="X80" s="25">
        <v>50</v>
      </c>
      <c r="Y80" s="26">
        <f t="shared" si="16"/>
        <v>0.42</v>
      </c>
      <c r="Z80" s="20" t="str">
        <f t="shared" si="11"/>
        <v>Участник</v>
      </c>
    </row>
    <row r="81" spans="1:26" x14ac:dyDescent="0.35">
      <c r="A81" s="22">
        <v>75</v>
      </c>
      <c r="B81" s="12" t="s">
        <v>8</v>
      </c>
      <c r="C81" s="12" t="s">
        <v>357</v>
      </c>
      <c r="D81" s="12" t="s">
        <v>51</v>
      </c>
      <c r="E81" s="12" t="s">
        <v>146</v>
      </c>
      <c r="F81" s="28" t="str">
        <f t="shared" si="12"/>
        <v>М</v>
      </c>
      <c r="G81" s="28" t="str">
        <f t="shared" si="13"/>
        <v>Д</v>
      </c>
      <c r="H81" s="28" t="str">
        <f t="shared" si="14"/>
        <v>В</v>
      </c>
      <c r="I81" s="12">
        <v>764207</v>
      </c>
      <c r="J81" s="29">
        <v>5</v>
      </c>
      <c r="K81" s="12" t="s">
        <v>745</v>
      </c>
      <c r="L81" s="18" t="s">
        <v>25</v>
      </c>
      <c r="M81" s="15">
        <v>4</v>
      </c>
      <c r="N81" s="15">
        <v>0</v>
      </c>
      <c r="O81" s="15">
        <v>4</v>
      </c>
      <c r="P81" s="15">
        <v>5</v>
      </c>
      <c r="Q81" s="15">
        <v>4</v>
      </c>
      <c r="R81" s="15">
        <v>3</v>
      </c>
      <c r="S81" s="15">
        <v>0.5</v>
      </c>
      <c r="T81" s="15">
        <v>0</v>
      </c>
      <c r="U81" s="15">
        <v>0</v>
      </c>
      <c r="V81" s="15">
        <v>0</v>
      </c>
      <c r="W81" s="19">
        <f t="shared" si="15"/>
        <v>20.5</v>
      </c>
      <c r="X81" s="25">
        <v>50</v>
      </c>
      <c r="Y81" s="26">
        <f t="shared" si="16"/>
        <v>0.41</v>
      </c>
      <c r="Z81" s="20" t="str">
        <f t="shared" si="11"/>
        <v>Участник</v>
      </c>
    </row>
    <row r="82" spans="1:26" x14ac:dyDescent="0.35">
      <c r="A82" s="22">
        <v>76</v>
      </c>
      <c r="B82" s="12" t="s">
        <v>35</v>
      </c>
      <c r="C82" s="24" t="s">
        <v>1032</v>
      </c>
      <c r="D82" s="24" t="s">
        <v>210</v>
      </c>
      <c r="E82" s="24" t="s">
        <v>1033</v>
      </c>
      <c r="F82" s="28" t="str">
        <f t="shared" si="12"/>
        <v>Ф</v>
      </c>
      <c r="G82" s="28" t="str">
        <f t="shared" si="13"/>
        <v>К</v>
      </c>
      <c r="H82" s="28" t="str">
        <f t="shared" si="14"/>
        <v>Я</v>
      </c>
      <c r="I82" s="16">
        <v>763103</v>
      </c>
      <c r="J82" s="29">
        <v>5</v>
      </c>
      <c r="K82" s="24" t="s">
        <v>710</v>
      </c>
      <c r="L82" s="18" t="s">
        <v>25</v>
      </c>
      <c r="M82" s="17">
        <v>3</v>
      </c>
      <c r="N82" s="17">
        <v>7</v>
      </c>
      <c r="O82" s="17">
        <v>4.5</v>
      </c>
      <c r="P82" s="17">
        <v>3</v>
      </c>
      <c r="Q82" s="17">
        <v>3</v>
      </c>
      <c r="R82" s="15"/>
      <c r="S82" s="15"/>
      <c r="T82" s="15"/>
      <c r="U82" s="15"/>
      <c r="V82" s="15"/>
      <c r="W82" s="19">
        <f t="shared" si="15"/>
        <v>20.5</v>
      </c>
      <c r="X82" s="25">
        <v>50</v>
      </c>
      <c r="Y82" s="26">
        <f t="shared" si="16"/>
        <v>0.41</v>
      </c>
      <c r="Z82" s="20" t="str">
        <f t="shared" si="11"/>
        <v>Участник</v>
      </c>
    </row>
    <row r="83" spans="1:26" x14ac:dyDescent="0.35">
      <c r="A83" s="22">
        <v>77</v>
      </c>
      <c r="B83" s="12" t="s">
        <v>35</v>
      </c>
      <c r="C83" s="12" t="s">
        <v>1151</v>
      </c>
      <c r="D83" s="12" t="s">
        <v>152</v>
      </c>
      <c r="E83" s="12" t="s">
        <v>73</v>
      </c>
      <c r="F83" s="28" t="str">
        <f t="shared" si="12"/>
        <v>Б</v>
      </c>
      <c r="G83" s="28" t="str">
        <f t="shared" si="13"/>
        <v>М</v>
      </c>
      <c r="H83" s="28" t="str">
        <f t="shared" si="14"/>
        <v>А</v>
      </c>
      <c r="I83" s="12">
        <v>764201</v>
      </c>
      <c r="J83" s="29">
        <v>5</v>
      </c>
      <c r="K83" s="12" t="s">
        <v>729</v>
      </c>
      <c r="L83" s="18" t="s">
        <v>25</v>
      </c>
      <c r="M83" s="15">
        <v>3.5</v>
      </c>
      <c r="N83" s="15">
        <v>1</v>
      </c>
      <c r="O83" s="15">
        <v>5</v>
      </c>
      <c r="P83" s="15">
        <v>2</v>
      </c>
      <c r="Q83" s="15">
        <v>5</v>
      </c>
      <c r="R83" s="15">
        <v>2</v>
      </c>
      <c r="S83" s="15">
        <v>0</v>
      </c>
      <c r="T83" s="15">
        <v>0</v>
      </c>
      <c r="U83" s="15">
        <v>2</v>
      </c>
      <c r="V83" s="15">
        <v>0</v>
      </c>
      <c r="W83" s="19">
        <f t="shared" si="15"/>
        <v>20.5</v>
      </c>
      <c r="X83" s="25">
        <v>50</v>
      </c>
      <c r="Y83" s="26">
        <f t="shared" si="16"/>
        <v>0.41</v>
      </c>
      <c r="Z83" s="20" t="str">
        <f t="shared" ref="Z83:Z114" si="17">IF(W83&gt;75%*X83,"Победитель",IF(W83&gt;50%*X83,"Призёр","Участник"))</f>
        <v>Участник</v>
      </c>
    </row>
    <row r="84" spans="1:26" x14ac:dyDescent="0.35">
      <c r="A84" s="22">
        <v>78</v>
      </c>
      <c r="B84" s="12" t="s">
        <v>8</v>
      </c>
      <c r="C84" s="12" t="s">
        <v>1153</v>
      </c>
      <c r="D84" s="12" t="s">
        <v>207</v>
      </c>
      <c r="E84" s="12" t="s">
        <v>41</v>
      </c>
      <c r="F84" s="28" t="str">
        <f t="shared" si="12"/>
        <v>М</v>
      </c>
      <c r="G84" s="28" t="str">
        <f t="shared" si="13"/>
        <v>А</v>
      </c>
      <c r="H84" s="28" t="str">
        <f t="shared" si="14"/>
        <v>А</v>
      </c>
      <c r="I84" s="12">
        <v>764201</v>
      </c>
      <c r="J84" s="29">
        <v>5</v>
      </c>
      <c r="K84" s="12" t="s">
        <v>731</v>
      </c>
      <c r="L84" s="18" t="s">
        <v>25</v>
      </c>
      <c r="M84" s="15">
        <v>3.5</v>
      </c>
      <c r="N84" s="15">
        <v>0</v>
      </c>
      <c r="O84" s="15">
        <v>5</v>
      </c>
      <c r="P84" s="15">
        <v>1</v>
      </c>
      <c r="Q84" s="15">
        <v>5</v>
      </c>
      <c r="R84" s="15">
        <v>2</v>
      </c>
      <c r="S84" s="15">
        <v>2</v>
      </c>
      <c r="T84" s="15">
        <v>1</v>
      </c>
      <c r="U84" s="15">
        <v>1</v>
      </c>
      <c r="V84" s="15">
        <v>0</v>
      </c>
      <c r="W84" s="19">
        <f t="shared" si="15"/>
        <v>20.5</v>
      </c>
      <c r="X84" s="25">
        <v>50</v>
      </c>
      <c r="Y84" s="26">
        <f t="shared" si="16"/>
        <v>0.41</v>
      </c>
      <c r="Z84" s="20" t="str">
        <f t="shared" si="17"/>
        <v>Участник</v>
      </c>
    </row>
    <row r="85" spans="1:26" x14ac:dyDescent="0.35">
      <c r="A85" s="22">
        <v>79</v>
      </c>
      <c r="B85" s="12" t="s">
        <v>35</v>
      </c>
      <c r="C85" s="12" t="s">
        <v>250</v>
      </c>
      <c r="D85" s="12" t="s">
        <v>1378</v>
      </c>
      <c r="E85" s="12" t="s">
        <v>213</v>
      </c>
      <c r="F85" s="28" t="str">
        <f t="shared" si="12"/>
        <v>Ф</v>
      </c>
      <c r="G85" s="28" t="str">
        <f t="shared" si="13"/>
        <v>ю</v>
      </c>
      <c r="H85" s="28" t="str">
        <f t="shared" si="14"/>
        <v>А</v>
      </c>
      <c r="I85" s="12">
        <v>764206</v>
      </c>
      <c r="J85" s="29">
        <v>5</v>
      </c>
      <c r="K85" s="12" t="s">
        <v>1379</v>
      </c>
      <c r="L85" s="18" t="s">
        <v>25</v>
      </c>
      <c r="M85" s="15">
        <v>7</v>
      </c>
      <c r="N85" s="15">
        <v>5.5</v>
      </c>
      <c r="O85" s="15">
        <v>3</v>
      </c>
      <c r="P85" s="15">
        <v>4</v>
      </c>
      <c r="Q85" s="15">
        <v>1</v>
      </c>
      <c r="R85" s="15"/>
      <c r="S85" s="15"/>
      <c r="T85" s="15"/>
      <c r="U85" s="15"/>
      <c r="V85" s="15"/>
      <c r="W85" s="19">
        <f t="shared" si="15"/>
        <v>20.5</v>
      </c>
      <c r="X85" s="25">
        <v>50</v>
      </c>
      <c r="Y85" s="26">
        <f t="shared" si="16"/>
        <v>0.41</v>
      </c>
      <c r="Z85" s="20" t="str">
        <f t="shared" si="17"/>
        <v>Участник</v>
      </c>
    </row>
    <row r="86" spans="1:26" x14ac:dyDescent="0.35">
      <c r="A86" s="22">
        <v>80</v>
      </c>
      <c r="B86" s="12" t="s">
        <v>35</v>
      </c>
      <c r="C86" s="12" t="s">
        <v>1246</v>
      </c>
      <c r="D86" s="12" t="s">
        <v>1247</v>
      </c>
      <c r="E86" s="12" t="s">
        <v>70</v>
      </c>
      <c r="F86" s="28" t="str">
        <f t="shared" si="12"/>
        <v>Т</v>
      </c>
      <c r="G86" s="28" t="str">
        <f t="shared" si="13"/>
        <v>В</v>
      </c>
      <c r="H86" s="28" t="str">
        <f t="shared" si="14"/>
        <v>Д</v>
      </c>
      <c r="I86" s="12">
        <v>764209</v>
      </c>
      <c r="J86" s="29">
        <v>5</v>
      </c>
      <c r="K86" s="12" t="s">
        <v>713</v>
      </c>
      <c r="L86" s="18" t="s">
        <v>25</v>
      </c>
      <c r="M86" s="15">
        <v>5</v>
      </c>
      <c r="N86" s="15">
        <v>0</v>
      </c>
      <c r="O86" s="15">
        <v>5</v>
      </c>
      <c r="P86" s="15">
        <v>1</v>
      </c>
      <c r="Q86" s="15">
        <v>5</v>
      </c>
      <c r="R86" s="15">
        <v>0</v>
      </c>
      <c r="S86" s="15">
        <v>0</v>
      </c>
      <c r="T86" s="15">
        <v>0</v>
      </c>
      <c r="U86" s="15">
        <v>0</v>
      </c>
      <c r="V86" s="15">
        <v>4</v>
      </c>
      <c r="W86" s="19">
        <f t="shared" si="15"/>
        <v>20</v>
      </c>
      <c r="X86" s="25">
        <v>50</v>
      </c>
      <c r="Y86" s="26">
        <f t="shared" si="16"/>
        <v>0.4</v>
      </c>
      <c r="Z86" s="20" t="str">
        <f t="shared" si="17"/>
        <v>Участник</v>
      </c>
    </row>
    <row r="87" spans="1:26" x14ac:dyDescent="0.35">
      <c r="A87" s="22">
        <v>81</v>
      </c>
      <c r="B87" s="12" t="s">
        <v>8</v>
      </c>
      <c r="C87" s="12" t="s">
        <v>1254</v>
      </c>
      <c r="D87" s="12" t="s">
        <v>416</v>
      </c>
      <c r="E87" s="12" t="s">
        <v>564</v>
      </c>
      <c r="F87" s="28" t="str">
        <f t="shared" si="12"/>
        <v>М</v>
      </c>
      <c r="G87" s="28" t="str">
        <f t="shared" si="13"/>
        <v>О</v>
      </c>
      <c r="H87" s="28" t="str">
        <f t="shared" si="14"/>
        <v>Р</v>
      </c>
      <c r="I87" s="12">
        <v>764209</v>
      </c>
      <c r="J87" s="29">
        <v>5</v>
      </c>
      <c r="K87" s="12" t="s">
        <v>727</v>
      </c>
      <c r="L87" s="18" t="s">
        <v>25</v>
      </c>
      <c r="M87" s="15">
        <v>4</v>
      </c>
      <c r="N87" s="15">
        <v>0</v>
      </c>
      <c r="O87" s="15">
        <v>5</v>
      </c>
      <c r="P87" s="15">
        <v>3</v>
      </c>
      <c r="Q87" s="15">
        <v>4</v>
      </c>
      <c r="R87" s="15">
        <v>2</v>
      </c>
      <c r="S87" s="15">
        <v>0</v>
      </c>
      <c r="T87" s="15">
        <v>0</v>
      </c>
      <c r="U87" s="15">
        <v>0</v>
      </c>
      <c r="V87" s="15">
        <v>2</v>
      </c>
      <c r="W87" s="19">
        <f t="shared" si="15"/>
        <v>20</v>
      </c>
      <c r="X87" s="25">
        <v>50</v>
      </c>
      <c r="Y87" s="26">
        <f t="shared" si="16"/>
        <v>0.4</v>
      </c>
      <c r="Z87" s="20" t="str">
        <f t="shared" si="17"/>
        <v>Участник</v>
      </c>
    </row>
    <row r="88" spans="1:26" x14ac:dyDescent="0.35">
      <c r="A88" s="22">
        <v>82</v>
      </c>
      <c r="B88" s="12" t="s">
        <v>8</v>
      </c>
      <c r="C88" s="12" t="s">
        <v>1258</v>
      </c>
      <c r="D88" s="12" t="s">
        <v>1259</v>
      </c>
      <c r="E88" s="12" t="s">
        <v>110</v>
      </c>
      <c r="F88" s="28" t="str">
        <f t="shared" si="12"/>
        <v>М</v>
      </c>
      <c r="G88" s="28" t="str">
        <f t="shared" si="13"/>
        <v>К</v>
      </c>
      <c r="H88" s="28" t="str">
        <f t="shared" si="14"/>
        <v>А</v>
      </c>
      <c r="I88" s="12">
        <v>764209</v>
      </c>
      <c r="J88" s="29">
        <v>5</v>
      </c>
      <c r="K88" s="12" t="s">
        <v>737</v>
      </c>
      <c r="L88" s="18" t="s">
        <v>25</v>
      </c>
      <c r="M88" s="15">
        <v>4</v>
      </c>
      <c r="N88" s="15">
        <v>0</v>
      </c>
      <c r="O88" s="15">
        <v>5</v>
      </c>
      <c r="P88" s="15">
        <v>2</v>
      </c>
      <c r="Q88" s="15">
        <v>4</v>
      </c>
      <c r="R88" s="15">
        <v>2</v>
      </c>
      <c r="S88" s="15">
        <v>0</v>
      </c>
      <c r="T88" s="15">
        <v>2</v>
      </c>
      <c r="U88" s="15">
        <v>0</v>
      </c>
      <c r="V88" s="15">
        <v>1</v>
      </c>
      <c r="W88" s="19">
        <f t="shared" si="15"/>
        <v>20</v>
      </c>
      <c r="X88" s="25">
        <v>50</v>
      </c>
      <c r="Y88" s="26">
        <f t="shared" si="16"/>
        <v>0.4</v>
      </c>
      <c r="Z88" s="20" t="str">
        <f t="shared" si="17"/>
        <v>Участник</v>
      </c>
    </row>
    <row r="89" spans="1:26" x14ac:dyDescent="0.35">
      <c r="A89" s="22">
        <v>83</v>
      </c>
      <c r="B89" s="12" t="s">
        <v>8</v>
      </c>
      <c r="C89" s="12" t="s">
        <v>1371</v>
      </c>
      <c r="D89" s="12" t="s">
        <v>152</v>
      </c>
      <c r="E89" s="12" t="s">
        <v>73</v>
      </c>
      <c r="F89" s="28" t="str">
        <f t="shared" si="12"/>
        <v>С</v>
      </c>
      <c r="G89" s="28" t="str">
        <f t="shared" si="13"/>
        <v>М</v>
      </c>
      <c r="H89" s="28" t="str">
        <f t="shared" si="14"/>
        <v>А</v>
      </c>
      <c r="I89" s="12">
        <v>764206</v>
      </c>
      <c r="J89" s="29">
        <v>5</v>
      </c>
      <c r="K89" s="12" t="s">
        <v>1372</v>
      </c>
      <c r="L89" s="18" t="s">
        <v>25</v>
      </c>
      <c r="M89" s="15">
        <v>4.5</v>
      </c>
      <c r="N89" s="15">
        <v>7.5</v>
      </c>
      <c r="O89" s="15">
        <v>3</v>
      </c>
      <c r="P89" s="15">
        <v>3</v>
      </c>
      <c r="Q89" s="15">
        <v>2</v>
      </c>
      <c r="R89" s="15"/>
      <c r="S89" s="15"/>
      <c r="T89" s="15"/>
      <c r="U89" s="15"/>
      <c r="V89" s="15"/>
      <c r="W89" s="19">
        <f t="shared" si="15"/>
        <v>20</v>
      </c>
      <c r="X89" s="25">
        <v>50</v>
      </c>
      <c r="Y89" s="26">
        <f t="shared" si="16"/>
        <v>0.4</v>
      </c>
      <c r="Z89" s="20" t="str">
        <f t="shared" si="17"/>
        <v>Участник</v>
      </c>
    </row>
    <row r="90" spans="1:26" x14ac:dyDescent="0.35">
      <c r="A90" s="22">
        <v>84</v>
      </c>
      <c r="B90" s="12" t="s">
        <v>35</v>
      </c>
      <c r="C90" s="24" t="s">
        <v>303</v>
      </c>
      <c r="D90" s="24" t="s">
        <v>210</v>
      </c>
      <c r="E90" s="24" t="s">
        <v>149</v>
      </c>
      <c r="F90" s="28" t="str">
        <f t="shared" si="12"/>
        <v>Т</v>
      </c>
      <c r="G90" s="28" t="str">
        <f t="shared" si="13"/>
        <v>К</v>
      </c>
      <c r="H90" s="28" t="str">
        <f t="shared" si="14"/>
        <v>Д</v>
      </c>
      <c r="I90" s="16">
        <v>763126</v>
      </c>
      <c r="J90" s="29">
        <v>5</v>
      </c>
      <c r="K90" s="30" t="s">
        <v>304</v>
      </c>
      <c r="L90" s="18" t="s">
        <v>25</v>
      </c>
      <c r="M90" s="17">
        <v>4.5</v>
      </c>
      <c r="N90" s="17">
        <v>3</v>
      </c>
      <c r="O90" s="17">
        <v>4</v>
      </c>
      <c r="P90" s="17">
        <v>2</v>
      </c>
      <c r="Q90" s="17">
        <v>3</v>
      </c>
      <c r="R90" s="17">
        <v>2</v>
      </c>
      <c r="S90" s="17">
        <v>0</v>
      </c>
      <c r="T90" s="17">
        <v>1</v>
      </c>
      <c r="U90" s="17">
        <v>0</v>
      </c>
      <c r="V90" s="17">
        <v>0</v>
      </c>
      <c r="W90" s="19">
        <f t="shared" si="15"/>
        <v>19.5</v>
      </c>
      <c r="X90" s="25">
        <v>50</v>
      </c>
      <c r="Y90" s="26">
        <f t="shared" si="16"/>
        <v>0.39</v>
      </c>
      <c r="Z90" s="20" t="str">
        <f t="shared" si="17"/>
        <v>Участник</v>
      </c>
    </row>
    <row r="91" spans="1:26" x14ac:dyDescent="0.35">
      <c r="A91" s="22">
        <v>85</v>
      </c>
      <c r="B91" s="12" t="s">
        <v>35</v>
      </c>
      <c r="C91" s="12" t="s">
        <v>458</v>
      </c>
      <c r="D91" s="12" t="s">
        <v>459</v>
      </c>
      <c r="E91" s="12" t="s">
        <v>213</v>
      </c>
      <c r="F91" s="28" t="str">
        <f t="shared" si="12"/>
        <v>М</v>
      </c>
      <c r="G91" s="28" t="str">
        <f t="shared" si="13"/>
        <v>Д</v>
      </c>
      <c r="H91" s="28" t="str">
        <f t="shared" si="14"/>
        <v>А</v>
      </c>
      <c r="I91" s="12">
        <v>764204</v>
      </c>
      <c r="J91" s="29">
        <v>5</v>
      </c>
      <c r="K91" s="12" t="s">
        <v>460</v>
      </c>
      <c r="L91" s="18" t="s">
        <v>25</v>
      </c>
      <c r="M91" s="15">
        <v>4.5</v>
      </c>
      <c r="N91" s="15">
        <v>0</v>
      </c>
      <c r="O91" s="15">
        <v>2</v>
      </c>
      <c r="P91" s="15">
        <v>0</v>
      </c>
      <c r="Q91" s="15">
        <v>3</v>
      </c>
      <c r="R91" s="15">
        <v>0</v>
      </c>
      <c r="S91" s="15">
        <v>5</v>
      </c>
      <c r="T91" s="15">
        <v>2</v>
      </c>
      <c r="U91" s="15">
        <v>3</v>
      </c>
      <c r="V91" s="15">
        <v>0</v>
      </c>
      <c r="W91" s="19">
        <f t="shared" si="15"/>
        <v>19.5</v>
      </c>
      <c r="X91" s="25">
        <v>50</v>
      </c>
      <c r="Y91" s="26">
        <f t="shared" si="16"/>
        <v>0.39</v>
      </c>
      <c r="Z91" s="20" t="str">
        <f t="shared" si="17"/>
        <v>Участник</v>
      </c>
    </row>
    <row r="92" spans="1:26" x14ac:dyDescent="0.35">
      <c r="A92" s="22">
        <v>86</v>
      </c>
      <c r="B92" s="12" t="s">
        <v>35</v>
      </c>
      <c r="C92" s="12" t="s">
        <v>1148</v>
      </c>
      <c r="D92" s="12" t="s">
        <v>1105</v>
      </c>
      <c r="E92" s="12" t="s">
        <v>73</v>
      </c>
      <c r="F92" s="28" t="str">
        <f t="shared" si="12"/>
        <v>Б</v>
      </c>
      <c r="G92" s="28" t="str">
        <f t="shared" si="13"/>
        <v>В</v>
      </c>
      <c r="H92" s="28" t="str">
        <f t="shared" si="14"/>
        <v>А</v>
      </c>
      <c r="I92" s="12">
        <v>764201</v>
      </c>
      <c r="J92" s="29">
        <v>5</v>
      </c>
      <c r="K92" s="12" t="s">
        <v>721</v>
      </c>
      <c r="L92" s="18" t="s">
        <v>25</v>
      </c>
      <c r="M92" s="15">
        <v>4.5</v>
      </c>
      <c r="N92" s="15">
        <v>0</v>
      </c>
      <c r="O92" s="15">
        <v>5</v>
      </c>
      <c r="P92" s="15">
        <v>0</v>
      </c>
      <c r="Q92" s="15">
        <v>4</v>
      </c>
      <c r="R92" s="15">
        <v>0</v>
      </c>
      <c r="S92" s="15">
        <v>2</v>
      </c>
      <c r="T92" s="15">
        <v>4</v>
      </c>
      <c r="U92" s="15">
        <v>0</v>
      </c>
      <c r="V92" s="15">
        <v>0</v>
      </c>
      <c r="W92" s="19">
        <f t="shared" si="15"/>
        <v>19.5</v>
      </c>
      <c r="X92" s="25">
        <v>50</v>
      </c>
      <c r="Y92" s="26">
        <f t="shared" si="16"/>
        <v>0.39</v>
      </c>
      <c r="Z92" s="20" t="str">
        <f t="shared" si="17"/>
        <v>Участник</v>
      </c>
    </row>
    <row r="93" spans="1:26" x14ac:dyDescent="0.35">
      <c r="A93" s="22">
        <v>87</v>
      </c>
      <c r="B93" s="12" t="s">
        <v>8</v>
      </c>
      <c r="C93" s="12" t="s">
        <v>880</v>
      </c>
      <c r="D93" s="12" t="s">
        <v>51</v>
      </c>
      <c r="E93" s="12" t="s">
        <v>344</v>
      </c>
      <c r="F93" s="28" t="str">
        <f t="shared" si="12"/>
        <v>Ж</v>
      </c>
      <c r="G93" s="28" t="str">
        <f t="shared" si="13"/>
        <v>Д</v>
      </c>
      <c r="H93" s="28" t="str">
        <f t="shared" si="14"/>
        <v>В</v>
      </c>
      <c r="I93" s="12">
        <v>763118</v>
      </c>
      <c r="J93" s="29">
        <v>5</v>
      </c>
      <c r="K93" s="12" t="s">
        <v>708</v>
      </c>
      <c r="L93" s="18" t="s">
        <v>25</v>
      </c>
      <c r="M93" s="15">
        <v>3</v>
      </c>
      <c r="N93" s="15">
        <v>5</v>
      </c>
      <c r="O93" s="15">
        <v>6</v>
      </c>
      <c r="P93" s="15">
        <v>3</v>
      </c>
      <c r="Q93" s="15">
        <v>2</v>
      </c>
      <c r="R93" s="15"/>
      <c r="S93" s="15"/>
      <c r="T93" s="15"/>
      <c r="U93" s="15"/>
      <c r="V93" s="15"/>
      <c r="W93" s="19">
        <f t="shared" si="15"/>
        <v>19</v>
      </c>
      <c r="X93" s="25">
        <v>50</v>
      </c>
      <c r="Y93" s="26">
        <f t="shared" si="16"/>
        <v>0.38</v>
      </c>
      <c r="Z93" s="20" t="str">
        <f t="shared" si="17"/>
        <v>Участник</v>
      </c>
    </row>
    <row r="94" spans="1:26" x14ac:dyDescent="0.35">
      <c r="A94" s="22">
        <v>88</v>
      </c>
      <c r="B94" s="12" t="s">
        <v>8</v>
      </c>
      <c r="C94" s="12" t="s">
        <v>1137</v>
      </c>
      <c r="D94" s="12" t="s">
        <v>1138</v>
      </c>
      <c r="E94" s="12" t="s">
        <v>1139</v>
      </c>
      <c r="F94" s="28" t="str">
        <f t="shared" si="12"/>
        <v>С</v>
      </c>
      <c r="G94" s="28" t="str">
        <f t="shared" si="13"/>
        <v>М</v>
      </c>
      <c r="H94" s="28" t="str">
        <f t="shared" si="14"/>
        <v>А</v>
      </c>
      <c r="I94" s="12">
        <v>764201</v>
      </c>
      <c r="J94" s="29">
        <v>5</v>
      </c>
      <c r="K94" s="12" t="s">
        <v>740</v>
      </c>
      <c r="L94" s="18" t="s">
        <v>25</v>
      </c>
      <c r="M94" s="15">
        <v>3.5</v>
      </c>
      <c r="N94" s="15">
        <v>0</v>
      </c>
      <c r="O94" s="15">
        <v>5</v>
      </c>
      <c r="P94" s="15">
        <v>1</v>
      </c>
      <c r="Q94" s="15">
        <v>3</v>
      </c>
      <c r="R94" s="15">
        <v>0</v>
      </c>
      <c r="S94" s="15">
        <v>0</v>
      </c>
      <c r="T94" s="15">
        <v>3</v>
      </c>
      <c r="U94" s="15">
        <v>3</v>
      </c>
      <c r="V94" s="15">
        <v>0</v>
      </c>
      <c r="W94" s="19">
        <f t="shared" si="15"/>
        <v>18.5</v>
      </c>
      <c r="X94" s="25">
        <v>50</v>
      </c>
      <c r="Y94" s="26">
        <f t="shared" si="16"/>
        <v>0.37</v>
      </c>
      <c r="Z94" s="20" t="str">
        <f t="shared" si="17"/>
        <v>Участник</v>
      </c>
    </row>
    <row r="95" spans="1:26" x14ac:dyDescent="0.35">
      <c r="A95" s="22">
        <v>89</v>
      </c>
      <c r="B95" s="12" t="s">
        <v>8</v>
      </c>
      <c r="C95" s="12" t="s">
        <v>941</v>
      </c>
      <c r="D95" s="12" t="s">
        <v>306</v>
      </c>
      <c r="E95" s="12" t="s">
        <v>277</v>
      </c>
      <c r="F95" s="28" t="str">
        <f t="shared" si="12"/>
        <v>О</v>
      </c>
      <c r="G95" s="28" t="str">
        <f t="shared" si="13"/>
        <v>А</v>
      </c>
      <c r="H95" s="28" t="str">
        <f t="shared" si="14"/>
        <v>П</v>
      </c>
      <c r="I95" s="12">
        <v>764201</v>
      </c>
      <c r="J95" s="29">
        <v>5</v>
      </c>
      <c r="K95" s="12" t="s">
        <v>710</v>
      </c>
      <c r="L95" s="18" t="s">
        <v>25</v>
      </c>
      <c r="M95" s="15">
        <v>4.5</v>
      </c>
      <c r="N95" s="15">
        <v>0</v>
      </c>
      <c r="O95" s="15">
        <v>5</v>
      </c>
      <c r="P95" s="15">
        <v>0</v>
      </c>
      <c r="Q95" s="15">
        <v>2</v>
      </c>
      <c r="R95" s="15">
        <v>0</v>
      </c>
      <c r="S95" s="15">
        <v>0</v>
      </c>
      <c r="T95" s="15">
        <v>1</v>
      </c>
      <c r="U95" s="15">
        <v>2</v>
      </c>
      <c r="V95" s="15">
        <v>4</v>
      </c>
      <c r="W95" s="19">
        <f t="shared" si="15"/>
        <v>18.5</v>
      </c>
      <c r="X95" s="25">
        <v>50</v>
      </c>
      <c r="Y95" s="26">
        <f t="shared" si="16"/>
        <v>0.37</v>
      </c>
      <c r="Z95" s="20" t="str">
        <f t="shared" si="17"/>
        <v>Участник</v>
      </c>
    </row>
    <row r="96" spans="1:26" x14ac:dyDescent="0.35">
      <c r="A96" s="22">
        <v>90</v>
      </c>
      <c r="B96" s="12" t="s">
        <v>8</v>
      </c>
      <c r="C96" s="12" t="s">
        <v>1382</v>
      </c>
      <c r="D96" s="12" t="s">
        <v>1383</v>
      </c>
      <c r="E96" s="12" t="s">
        <v>1384</v>
      </c>
      <c r="F96" s="28" t="str">
        <f t="shared" si="12"/>
        <v>А</v>
      </c>
      <c r="G96" s="28" t="str">
        <f t="shared" si="13"/>
        <v>А</v>
      </c>
      <c r="H96" s="28" t="str">
        <f t="shared" si="14"/>
        <v>Ш</v>
      </c>
      <c r="I96" s="12">
        <v>764206</v>
      </c>
      <c r="J96" s="29">
        <v>5</v>
      </c>
      <c r="K96" s="12" t="s">
        <v>1385</v>
      </c>
      <c r="L96" s="18" t="s">
        <v>25</v>
      </c>
      <c r="M96" s="15">
        <v>5.5</v>
      </c>
      <c r="N96" s="15">
        <v>5</v>
      </c>
      <c r="O96" s="15">
        <v>3</v>
      </c>
      <c r="P96" s="15">
        <v>4</v>
      </c>
      <c r="Q96" s="15">
        <v>1</v>
      </c>
      <c r="R96" s="15"/>
      <c r="S96" s="15"/>
      <c r="T96" s="15"/>
      <c r="U96" s="15"/>
      <c r="V96" s="15"/>
      <c r="W96" s="19">
        <f t="shared" si="15"/>
        <v>18.5</v>
      </c>
      <c r="X96" s="25">
        <v>50</v>
      </c>
      <c r="Y96" s="26">
        <f t="shared" si="16"/>
        <v>0.37</v>
      </c>
      <c r="Z96" s="20" t="str">
        <f t="shared" si="17"/>
        <v>Участник</v>
      </c>
    </row>
    <row r="97" spans="1:26" x14ac:dyDescent="0.35">
      <c r="A97" s="22">
        <v>91</v>
      </c>
      <c r="B97" s="12" t="s">
        <v>8</v>
      </c>
      <c r="C97" s="12" t="s">
        <v>415</v>
      </c>
      <c r="D97" s="12" t="s">
        <v>416</v>
      </c>
      <c r="E97" s="12" t="s">
        <v>146</v>
      </c>
      <c r="F97" s="28" t="str">
        <f t="shared" si="12"/>
        <v>Д</v>
      </c>
      <c r="G97" s="28" t="str">
        <f t="shared" si="13"/>
        <v>О</v>
      </c>
      <c r="H97" s="28" t="str">
        <f t="shared" si="14"/>
        <v>В</v>
      </c>
      <c r="I97" s="12">
        <v>764204</v>
      </c>
      <c r="J97" s="29">
        <v>5</v>
      </c>
      <c r="K97" s="12" t="s">
        <v>417</v>
      </c>
      <c r="L97" s="18" t="s">
        <v>25</v>
      </c>
      <c r="M97" s="15">
        <v>4.5</v>
      </c>
      <c r="N97" s="15">
        <v>2</v>
      </c>
      <c r="O97" s="15">
        <v>4</v>
      </c>
      <c r="P97" s="15">
        <v>2</v>
      </c>
      <c r="Q97" s="15">
        <v>3.5</v>
      </c>
      <c r="R97" s="15">
        <v>2</v>
      </c>
      <c r="S97" s="15">
        <v>0</v>
      </c>
      <c r="T97" s="15">
        <v>0</v>
      </c>
      <c r="U97" s="15">
        <v>0</v>
      </c>
      <c r="V97" s="15">
        <v>0</v>
      </c>
      <c r="W97" s="19">
        <f t="shared" si="15"/>
        <v>18</v>
      </c>
      <c r="X97" s="25">
        <v>50</v>
      </c>
      <c r="Y97" s="26">
        <f t="shared" si="16"/>
        <v>0.36</v>
      </c>
      <c r="Z97" s="20" t="str">
        <f t="shared" si="17"/>
        <v>Участник</v>
      </c>
    </row>
    <row r="98" spans="1:26" x14ac:dyDescent="0.35">
      <c r="A98" s="22">
        <v>92</v>
      </c>
      <c r="B98" s="12" t="s">
        <v>8</v>
      </c>
      <c r="C98" s="12" t="s">
        <v>1569</v>
      </c>
      <c r="D98" s="12" t="s">
        <v>113</v>
      </c>
      <c r="E98" s="12" t="s">
        <v>288</v>
      </c>
      <c r="F98" s="28" t="str">
        <f t="shared" si="12"/>
        <v>Г</v>
      </c>
      <c r="G98" s="28" t="str">
        <f t="shared" si="13"/>
        <v>Ю</v>
      </c>
      <c r="H98" s="28" t="str">
        <f t="shared" si="14"/>
        <v>А</v>
      </c>
      <c r="I98" s="12">
        <v>764204</v>
      </c>
      <c r="J98" s="29">
        <v>5</v>
      </c>
      <c r="K98" s="12" t="s">
        <v>439</v>
      </c>
      <c r="L98" s="18" t="s">
        <v>25</v>
      </c>
      <c r="M98" s="15">
        <v>3.5</v>
      </c>
      <c r="N98" s="15">
        <v>0</v>
      </c>
      <c r="O98" s="15">
        <v>4</v>
      </c>
      <c r="P98" s="15">
        <v>0</v>
      </c>
      <c r="Q98" s="15">
        <v>3.5</v>
      </c>
      <c r="R98" s="15">
        <v>2</v>
      </c>
      <c r="S98" s="15">
        <v>5</v>
      </c>
      <c r="T98" s="15">
        <v>0</v>
      </c>
      <c r="U98" s="15">
        <v>0</v>
      </c>
      <c r="V98" s="15">
        <v>0</v>
      </c>
      <c r="W98" s="19">
        <f t="shared" si="15"/>
        <v>18</v>
      </c>
      <c r="X98" s="25">
        <v>50</v>
      </c>
      <c r="Y98" s="26">
        <f t="shared" si="16"/>
        <v>0.36</v>
      </c>
      <c r="Z98" s="20" t="str">
        <f t="shared" si="17"/>
        <v>Участник</v>
      </c>
    </row>
    <row r="99" spans="1:26" x14ac:dyDescent="0.35">
      <c r="A99" s="22">
        <v>93</v>
      </c>
      <c r="B99" s="12" t="s">
        <v>8</v>
      </c>
      <c r="C99" s="12" t="s">
        <v>738</v>
      </c>
      <c r="D99" s="12" t="s">
        <v>739</v>
      </c>
      <c r="E99" s="12" t="s">
        <v>243</v>
      </c>
      <c r="F99" s="28" t="str">
        <f t="shared" si="12"/>
        <v>В</v>
      </c>
      <c r="G99" s="28" t="str">
        <f t="shared" si="13"/>
        <v>Т</v>
      </c>
      <c r="H99" s="28" t="str">
        <f t="shared" si="14"/>
        <v>В</v>
      </c>
      <c r="I99" s="12">
        <v>764207</v>
      </c>
      <c r="J99" s="29">
        <v>5</v>
      </c>
      <c r="K99" s="12" t="s">
        <v>740</v>
      </c>
      <c r="L99" s="18" t="s">
        <v>25</v>
      </c>
      <c r="M99" s="15">
        <v>3.5</v>
      </c>
      <c r="N99" s="15">
        <v>2</v>
      </c>
      <c r="O99" s="15">
        <v>4</v>
      </c>
      <c r="P99" s="15">
        <v>0</v>
      </c>
      <c r="Q99" s="15">
        <v>3.5</v>
      </c>
      <c r="R99" s="15">
        <v>2</v>
      </c>
      <c r="S99" s="15">
        <v>3</v>
      </c>
      <c r="T99" s="15">
        <v>0</v>
      </c>
      <c r="U99" s="15">
        <v>0</v>
      </c>
      <c r="V99" s="15">
        <v>0</v>
      </c>
      <c r="W99" s="19">
        <f t="shared" si="15"/>
        <v>18</v>
      </c>
      <c r="X99" s="25">
        <v>50</v>
      </c>
      <c r="Y99" s="26">
        <f t="shared" si="16"/>
        <v>0.36</v>
      </c>
      <c r="Z99" s="20" t="str">
        <f t="shared" si="17"/>
        <v>Участник</v>
      </c>
    </row>
    <row r="100" spans="1:26" x14ac:dyDescent="0.35">
      <c r="A100" s="22">
        <v>94</v>
      </c>
      <c r="B100" s="12" t="s">
        <v>8</v>
      </c>
      <c r="C100" s="12" t="s">
        <v>990</v>
      </c>
      <c r="D100" s="12" t="s">
        <v>641</v>
      </c>
      <c r="E100" s="12" t="s">
        <v>92</v>
      </c>
      <c r="F100" s="28" t="str">
        <f t="shared" si="12"/>
        <v>Т</v>
      </c>
      <c r="G100" s="28" t="str">
        <f t="shared" si="13"/>
        <v>П</v>
      </c>
      <c r="H100" s="28" t="str">
        <f t="shared" si="14"/>
        <v>Д</v>
      </c>
      <c r="I100" s="12">
        <v>764202</v>
      </c>
      <c r="J100" s="29">
        <v>5</v>
      </c>
      <c r="K100" s="12" t="s">
        <v>719</v>
      </c>
      <c r="L100" s="18" t="s">
        <v>25</v>
      </c>
      <c r="M100" s="15">
        <v>2</v>
      </c>
      <c r="N100" s="15">
        <v>0</v>
      </c>
      <c r="O100" s="15">
        <v>4</v>
      </c>
      <c r="P100" s="15">
        <v>0</v>
      </c>
      <c r="Q100" s="15">
        <v>5</v>
      </c>
      <c r="R100" s="15">
        <v>1</v>
      </c>
      <c r="S100" s="15">
        <v>0</v>
      </c>
      <c r="T100" s="15">
        <v>3</v>
      </c>
      <c r="U100" s="15">
        <v>0</v>
      </c>
      <c r="V100" s="15">
        <v>3</v>
      </c>
      <c r="W100" s="19">
        <f t="shared" si="15"/>
        <v>18</v>
      </c>
      <c r="X100" s="25">
        <v>50</v>
      </c>
      <c r="Y100" s="26">
        <f t="shared" si="16"/>
        <v>0.36</v>
      </c>
      <c r="Z100" s="20" t="str">
        <f t="shared" si="17"/>
        <v>Участник</v>
      </c>
    </row>
    <row r="101" spans="1:26" x14ac:dyDescent="0.35">
      <c r="A101" s="22">
        <v>95</v>
      </c>
      <c r="B101" s="12" t="s">
        <v>8</v>
      </c>
      <c r="C101" s="12" t="s">
        <v>992</v>
      </c>
      <c r="D101" s="12" t="s">
        <v>51</v>
      </c>
      <c r="E101" s="12" t="s">
        <v>129</v>
      </c>
      <c r="F101" s="28" t="str">
        <f t="shared" si="12"/>
        <v>К</v>
      </c>
      <c r="G101" s="28" t="str">
        <f t="shared" si="13"/>
        <v>Д</v>
      </c>
      <c r="H101" s="28" t="str">
        <f t="shared" si="14"/>
        <v>М</v>
      </c>
      <c r="I101" s="12">
        <v>764202</v>
      </c>
      <c r="J101" s="29">
        <v>5</v>
      </c>
      <c r="K101" s="12" t="s">
        <v>724</v>
      </c>
      <c r="L101" s="18" t="s">
        <v>25</v>
      </c>
      <c r="M101" s="15">
        <v>4</v>
      </c>
      <c r="N101" s="15">
        <v>0</v>
      </c>
      <c r="O101" s="15">
        <v>0</v>
      </c>
      <c r="P101" s="15">
        <v>0</v>
      </c>
      <c r="Q101" s="15">
        <v>4</v>
      </c>
      <c r="R101" s="15">
        <v>0</v>
      </c>
      <c r="S101" s="15">
        <v>0</v>
      </c>
      <c r="T101" s="15">
        <v>3</v>
      </c>
      <c r="U101" s="15">
        <v>3</v>
      </c>
      <c r="V101" s="15">
        <v>4</v>
      </c>
      <c r="W101" s="19">
        <f t="shared" si="15"/>
        <v>18</v>
      </c>
      <c r="X101" s="25">
        <v>50</v>
      </c>
      <c r="Y101" s="26">
        <f t="shared" si="16"/>
        <v>0.36</v>
      </c>
      <c r="Z101" s="20" t="str">
        <f t="shared" si="17"/>
        <v>Участник</v>
      </c>
    </row>
    <row r="102" spans="1:26" x14ac:dyDescent="0.35">
      <c r="A102" s="22">
        <v>96</v>
      </c>
      <c r="B102" s="12" t="s">
        <v>35</v>
      </c>
      <c r="C102" s="12" t="s">
        <v>1612</v>
      </c>
      <c r="D102" s="12" t="s">
        <v>376</v>
      </c>
      <c r="E102" s="12" t="s">
        <v>532</v>
      </c>
      <c r="F102" s="28" t="str">
        <f t="shared" si="12"/>
        <v>Т</v>
      </c>
      <c r="G102" s="28" t="str">
        <f t="shared" si="13"/>
        <v>А</v>
      </c>
      <c r="H102" s="28" t="str">
        <f t="shared" si="14"/>
        <v>П</v>
      </c>
      <c r="I102" s="12">
        <v>763121</v>
      </c>
      <c r="J102" s="29">
        <v>5</v>
      </c>
      <c r="K102" s="12" t="s">
        <v>708</v>
      </c>
      <c r="L102" s="18" t="s">
        <v>25</v>
      </c>
      <c r="M102" s="15">
        <v>3.5</v>
      </c>
      <c r="N102" s="15">
        <v>0</v>
      </c>
      <c r="O102" s="15">
        <v>3</v>
      </c>
      <c r="P102" s="15">
        <v>0</v>
      </c>
      <c r="Q102" s="15">
        <v>2.5</v>
      </c>
      <c r="R102" s="15">
        <v>1</v>
      </c>
      <c r="S102" s="15">
        <v>0</v>
      </c>
      <c r="T102" s="15">
        <v>3</v>
      </c>
      <c r="U102" s="15">
        <v>3</v>
      </c>
      <c r="V102" s="15">
        <v>2</v>
      </c>
      <c r="W102" s="19">
        <f t="shared" si="15"/>
        <v>18</v>
      </c>
      <c r="X102" s="25">
        <v>50</v>
      </c>
      <c r="Y102" s="26">
        <f t="shared" si="16"/>
        <v>0.36</v>
      </c>
      <c r="Z102" s="20" t="str">
        <f t="shared" si="17"/>
        <v>Участник</v>
      </c>
    </row>
    <row r="103" spans="1:26" x14ac:dyDescent="0.35">
      <c r="A103" s="22">
        <v>97</v>
      </c>
      <c r="B103" s="12" t="s">
        <v>8</v>
      </c>
      <c r="C103" s="12" t="s">
        <v>1008</v>
      </c>
      <c r="D103" s="12" t="s">
        <v>91</v>
      </c>
      <c r="E103" s="12" t="s">
        <v>30</v>
      </c>
      <c r="F103" s="28" t="str">
        <f t="shared" ref="F103:F119" si="18">LEFT(C103,1)</f>
        <v>Ж</v>
      </c>
      <c r="G103" s="28" t="str">
        <f t="shared" ref="G103:G119" si="19">LEFT(D103,1)</f>
        <v>М</v>
      </c>
      <c r="H103" s="28" t="str">
        <f t="shared" ref="H103:H119" si="20">LEFT(E103,1)</f>
        <v>С</v>
      </c>
      <c r="I103" s="12">
        <v>763121</v>
      </c>
      <c r="J103" s="29">
        <v>5</v>
      </c>
      <c r="K103" s="12" t="s">
        <v>717</v>
      </c>
      <c r="L103" s="18" t="s">
        <v>25</v>
      </c>
      <c r="M103" s="15">
        <v>4</v>
      </c>
      <c r="N103" s="15">
        <v>0</v>
      </c>
      <c r="O103" s="15">
        <v>0</v>
      </c>
      <c r="P103" s="15">
        <v>0</v>
      </c>
      <c r="Q103" s="15">
        <v>5</v>
      </c>
      <c r="R103" s="15">
        <v>0</v>
      </c>
      <c r="S103" s="15">
        <v>0</v>
      </c>
      <c r="T103" s="15">
        <v>2</v>
      </c>
      <c r="U103" s="15">
        <v>3</v>
      </c>
      <c r="V103" s="15">
        <v>4</v>
      </c>
      <c r="W103" s="19">
        <f t="shared" ref="W103:W133" si="21">SUM(M103:V103)</f>
        <v>18</v>
      </c>
      <c r="X103" s="25">
        <v>50</v>
      </c>
      <c r="Y103" s="26">
        <f t="shared" ref="Y103:Y133" si="22">W103/X103</f>
        <v>0.36</v>
      </c>
      <c r="Z103" s="20" t="str">
        <f t="shared" si="17"/>
        <v>Участник</v>
      </c>
    </row>
    <row r="104" spans="1:26" x14ac:dyDescent="0.35">
      <c r="A104" s="22">
        <v>98</v>
      </c>
      <c r="B104" s="12" t="s">
        <v>35</v>
      </c>
      <c r="C104" s="12" t="s">
        <v>1250</v>
      </c>
      <c r="D104" s="12" t="s">
        <v>478</v>
      </c>
      <c r="E104" s="12" t="s">
        <v>63</v>
      </c>
      <c r="F104" s="28" t="str">
        <f t="shared" si="18"/>
        <v>Г</v>
      </c>
      <c r="G104" s="28" t="str">
        <f t="shared" si="19"/>
        <v>М</v>
      </c>
      <c r="H104" s="28" t="str">
        <f t="shared" si="20"/>
        <v>Н</v>
      </c>
      <c r="I104" s="12">
        <v>764209</v>
      </c>
      <c r="J104" s="29">
        <v>5</v>
      </c>
      <c r="K104" s="12" t="s">
        <v>719</v>
      </c>
      <c r="L104" s="18" t="s">
        <v>25</v>
      </c>
      <c r="M104" s="15">
        <v>3</v>
      </c>
      <c r="N104" s="15">
        <v>0</v>
      </c>
      <c r="O104" s="15">
        <v>3</v>
      </c>
      <c r="P104" s="15">
        <v>1</v>
      </c>
      <c r="Q104" s="15">
        <v>5</v>
      </c>
      <c r="R104" s="15">
        <v>0</v>
      </c>
      <c r="S104" s="15">
        <v>0</v>
      </c>
      <c r="T104" s="15">
        <v>3</v>
      </c>
      <c r="U104" s="15">
        <v>0</v>
      </c>
      <c r="V104" s="15">
        <v>3</v>
      </c>
      <c r="W104" s="19">
        <f t="shared" si="21"/>
        <v>18</v>
      </c>
      <c r="X104" s="25">
        <v>50</v>
      </c>
      <c r="Y104" s="26">
        <f t="shared" si="22"/>
        <v>0.36</v>
      </c>
      <c r="Z104" s="20" t="str">
        <f t="shared" si="17"/>
        <v>Участник</v>
      </c>
    </row>
    <row r="105" spans="1:26" x14ac:dyDescent="0.35">
      <c r="A105" s="22">
        <v>99</v>
      </c>
      <c r="B105" s="12" t="s">
        <v>8</v>
      </c>
      <c r="C105" s="12" t="s">
        <v>1255</v>
      </c>
      <c r="D105" s="12" t="s">
        <v>337</v>
      </c>
      <c r="E105" s="12" t="s">
        <v>30</v>
      </c>
      <c r="F105" s="28" t="str">
        <f t="shared" si="18"/>
        <v>Б</v>
      </c>
      <c r="G105" s="28" t="str">
        <f t="shared" si="19"/>
        <v>В</v>
      </c>
      <c r="H105" s="28" t="str">
        <f t="shared" si="20"/>
        <v>С</v>
      </c>
      <c r="I105" s="12">
        <v>764209</v>
      </c>
      <c r="J105" s="29">
        <v>5</v>
      </c>
      <c r="K105" s="12" t="s">
        <v>729</v>
      </c>
      <c r="L105" s="18" t="s">
        <v>25</v>
      </c>
      <c r="M105" s="15">
        <v>4</v>
      </c>
      <c r="N105" s="15">
        <v>0</v>
      </c>
      <c r="O105" s="15">
        <v>0</v>
      </c>
      <c r="P105" s="15">
        <v>3</v>
      </c>
      <c r="Q105" s="15">
        <v>2</v>
      </c>
      <c r="R105" s="15">
        <v>3</v>
      </c>
      <c r="S105" s="15">
        <v>0</v>
      </c>
      <c r="T105" s="15">
        <v>3</v>
      </c>
      <c r="U105" s="15">
        <v>0</v>
      </c>
      <c r="V105" s="15">
        <v>3</v>
      </c>
      <c r="W105" s="19">
        <f t="shared" si="21"/>
        <v>18</v>
      </c>
      <c r="X105" s="25">
        <v>50</v>
      </c>
      <c r="Y105" s="26">
        <f t="shared" si="22"/>
        <v>0.36</v>
      </c>
      <c r="Z105" s="20" t="str">
        <f t="shared" si="17"/>
        <v>Участник</v>
      </c>
    </row>
    <row r="106" spans="1:26" x14ac:dyDescent="0.35">
      <c r="A106" s="22">
        <v>100</v>
      </c>
      <c r="B106" s="12" t="s">
        <v>8</v>
      </c>
      <c r="C106" s="12" t="s">
        <v>1256</v>
      </c>
      <c r="D106" s="12" t="s">
        <v>174</v>
      </c>
      <c r="E106" s="12" t="s">
        <v>30</v>
      </c>
      <c r="F106" s="28" t="str">
        <f t="shared" si="18"/>
        <v>Л</v>
      </c>
      <c r="G106" s="28" t="str">
        <f t="shared" si="19"/>
        <v>А</v>
      </c>
      <c r="H106" s="28" t="str">
        <f t="shared" si="20"/>
        <v>С</v>
      </c>
      <c r="I106" s="12">
        <v>764209</v>
      </c>
      <c r="J106" s="29">
        <v>5</v>
      </c>
      <c r="K106" s="12" t="s">
        <v>731</v>
      </c>
      <c r="L106" s="18" t="s">
        <v>25</v>
      </c>
      <c r="M106" s="15">
        <v>1</v>
      </c>
      <c r="N106" s="15">
        <v>0</v>
      </c>
      <c r="O106" s="15">
        <v>0</v>
      </c>
      <c r="P106" s="15">
        <v>3</v>
      </c>
      <c r="Q106" s="15">
        <v>5</v>
      </c>
      <c r="R106" s="15">
        <v>3</v>
      </c>
      <c r="S106" s="15">
        <v>0</v>
      </c>
      <c r="T106" s="15">
        <v>4</v>
      </c>
      <c r="U106" s="15">
        <v>0</v>
      </c>
      <c r="V106" s="15">
        <v>2</v>
      </c>
      <c r="W106" s="19">
        <f t="shared" si="21"/>
        <v>18</v>
      </c>
      <c r="X106" s="25">
        <v>50</v>
      </c>
      <c r="Y106" s="26">
        <f t="shared" si="22"/>
        <v>0.36</v>
      </c>
      <c r="Z106" s="20" t="str">
        <f t="shared" si="17"/>
        <v>Участник</v>
      </c>
    </row>
    <row r="107" spans="1:26" x14ac:dyDescent="0.35">
      <c r="A107" s="22">
        <v>101</v>
      </c>
      <c r="B107" s="12" t="s">
        <v>8</v>
      </c>
      <c r="C107" s="12" t="s">
        <v>461</v>
      </c>
      <c r="D107" s="12" t="s">
        <v>207</v>
      </c>
      <c r="E107" s="12" t="s">
        <v>246</v>
      </c>
      <c r="F107" s="28" t="str">
        <f t="shared" si="18"/>
        <v>К</v>
      </c>
      <c r="G107" s="28" t="str">
        <f t="shared" si="19"/>
        <v>А</v>
      </c>
      <c r="H107" s="28" t="str">
        <f t="shared" si="20"/>
        <v>М</v>
      </c>
      <c r="I107" s="12">
        <v>764204</v>
      </c>
      <c r="J107" s="29">
        <v>5</v>
      </c>
      <c r="K107" s="12" t="s">
        <v>462</v>
      </c>
      <c r="L107" s="18" t="s">
        <v>25</v>
      </c>
      <c r="M107" s="15">
        <v>3.5</v>
      </c>
      <c r="N107" s="15">
        <v>0</v>
      </c>
      <c r="O107" s="15">
        <v>5</v>
      </c>
      <c r="P107" s="15">
        <v>0</v>
      </c>
      <c r="Q107" s="15">
        <v>3</v>
      </c>
      <c r="R107" s="15">
        <v>1</v>
      </c>
      <c r="S107" s="15">
        <v>1</v>
      </c>
      <c r="T107" s="15">
        <v>3</v>
      </c>
      <c r="U107" s="15">
        <v>1</v>
      </c>
      <c r="V107" s="15">
        <v>0</v>
      </c>
      <c r="W107" s="19">
        <f t="shared" si="21"/>
        <v>17.5</v>
      </c>
      <c r="X107" s="25">
        <v>50</v>
      </c>
      <c r="Y107" s="26">
        <f t="shared" si="22"/>
        <v>0.35</v>
      </c>
      <c r="Z107" s="20" t="str">
        <f t="shared" si="17"/>
        <v>Участник</v>
      </c>
    </row>
    <row r="108" spans="1:26" x14ac:dyDescent="0.35">
      <c r="A108" s="22">
        <v>102</v>
      </c>
      <c r="B108" s="12" t="s">
        <v>35</v>
      </c>
      <c r="C108" s="12" t="s">
        <v>1373</v>
      </c>
      <c r="D108" s="12" t="s">
        <v>222</v>
      </c>
      <c r="E108" s="12" t="s">
        <v>806</v>
      </c>
      <c r="F108" s="28" t="str">
        <f t="shared" si="18"/>
        <v>М</v>
      </c>
      <c r="G108" s="28" t="str">
        <f t="shared" si="19"/>
        <v>П</v>
      </c>
      <c r="H108" s="28" t="str">
        <f t="shared" si="20"/>
        <v>Л</v>
      </c>
      <c r="I108" s="12">
        <v>764206</v>
      </c>
      <c r="J108" s="29">
        <v>5</v>
      </c>
      <c r="K108" s="12" t="s">
        <v>1374</v>
      </c>
      <c r="L108" s="18" t="s">
        <v>25</v>
      </c>
      <c r="M108" s="15">
        <v>5.5</v>
      </c>
      <c r="N108" s="15">
        <v>5</v>
      </c>
      <c r="O108" s="15">
        <v>4</v>
      </c>
      <c r="P108" s="15">
        <v>2</v>
      </c>
      <c r="Q108" s="15">
        <v>1</v>
      </c>
      <c r="R108" s="15"/>
      <c r="S108" s="15"/>
      <c r="T108" s="15"/>
      <c r="U108" s="15"/>
      <c r="V108" s="15"/>
      <c r="W108" s="19">
        <f t="shared" si="21"/>
        <v>17.5</v>
      </c>
      <c r="X108" s="25">
        <v>50</v>
      </c>
      <c r="Y108" s="26">
        <f t="shared" si="22"/>
        <v>0.35</v>
      </c>
      <c r="Z108" s="20" t="str">
        <f t="shared" si="17"/>
        <v>Участник</v>
      </c>
    </row>
    <row r="109" spans="1:26" x14ac:dyDescent="0.35">
      <c r="A109" s="22">
        <v>103</v>
      </c>
      <c r="B109" s="12" t="s">
        <v>35</v>
      </c>
      <c r="C109" s="12" t="s">
        <v>209</v>
      </c>
      <c r="D109" s="12" t="s">
        <v>210</v>
      </c>
      <c r="E109" s="12" t="s">
        <v>59</v>
      </c>
      <c r="F109" s="28" t="str">
        <f t="shared" si="18"/>
        <v>Г</v>
      </c>
      <c r="G109" s="28" t="str">
        <f t="shared" si="19"/>
        <v>К</v>
      </c>
      <c r="H109" s="28" t="str">
        <f t="shared" si="20"/>
        <v>М</v>
      </c>
      <c r="I109" s="16">
        <v>761213</v>
      </c>
      <c r="J109" s="13">
        <v>5</v>
      </c>
      <c r="K109" s="16" t="s">
        <v>211</v>
      </c>
      <c r="L109" s="18" t="s">
        <v>25</v>
      </c>
      <c r="M109" s="15">
        <v>4</v>
      </c>
      <c r="N109" s="15">
        <v>0</v>
      </c>
      <c r="O109" s="15">
        <v>5</v>
      </c>
      <c r="P109" s="15">
        <v>0</v>
      </c>
      <c r="Q109" s="15">
        <v>3</v>
      </c>
      <c r="R109" s="15">
        <v>0</v>
      </c>
      <c r="S109" s="15">
        <v>0</v>
      </c>
      <c r="T109" s="15">
        <v>2</v>
      </c>
      <c r="U109" s="15">
        <v>0</v>
      </c>
      <c r="V109" s="15">
        <v>3</v>
      </c>
      <c r="W109" s="19">
        <f t="shared" si="21"/>
        <v>17</v>
      </c>
      <c r="X109" s="25">
        <v>50</v>
      </c>
      <c r="Y109" s="26">
        <f t="shared" si="22"/>
        <v>0.34</v>
      </c>
      <c r="Z109" s="20" t="str">
        <f t="shared" si="17"/>
        <v>Участник</v>
      </c>
    </row>
    <row r="110" spans="1:26" x14ac:dyDescent="0.35">
      <c r="A110" s="22">
        <v>104</v>
      </c>
      <c r="B110" s="12" t="s">
        <v>8</v>
      </c>
      <c r="C110" s="12" t="s">
        <v>413</v>
      </c>
      <c r="D110" s="12" t="s">
        <v>29</v>
      </c>
      <c r="E110" s="12" t="s">
        <v>259</v>
      </c>
      <c r="F110" s="28" t="str">
        <f t="shared" si="18"/>
        <v>Х</v>
      </c>
      <c r="G110" s="28" t="str">
        <f t="shared" si="19"/>
        <v>В</v>
      </c>
      <c r="H110" s="28" t="str">
        <f t="shared" si="20"/>
        <v>А</v>
      </c>
      <c r="I110" s="12">
        <v>764204</v>
      </c>
      <c r="J110" s="29">
        <v>5</v>
      </c>
      <c r="K110" s="12" t="s">
        <v>414</v>
      </c>
      <c r="L110" s="18" t="s">
        <v>25</v>
      </c>
      <c r="M110" s="15">
        <v>4.5</v>
      </c>
      <c r="N110" s="15">
        <v>1</v>
      </c>
      <c r="O110" s="15">
        <v>5</v>
      </c>
      <c r="P110" s="15">
        <v>0</v>
      </c>
      <c r="Q110" s="15">
        <v>0.5</v>
      </c>
      <c r="R110" s="15">
        <v>0</v>
      </c>
      <c r="S110" s="15">
        <v>5</v>
      </c>
      <c r="T110" s="15">
        <v>1</v>
      </c>
      <c r="U110" s="15">
        <v>0</v>
      </c>
      <c r="V110" s="15">
        <v>0</v>
      </c>
      <c r="W110" s="19">
        <f t="shared" si="21"/>
        <v>17</v>
      </c>
      <c r="X110" s="25">
        <v>50</v>
      </c>
      <c r="Y110" s="26">
        <f t="shared" si="22"/>
        <v>0.34</v>
      </c>
      <c r="Z110" s="20" t="str">
        <f t="shared" si="17"/>
        <v>Участник</v>
      </c>
    </row>
    <row r="111" spans="1:26" x14ac:dyDescent="0.35">
      <c r="A111" s="22">
        <v>105</v>
      </c>
      <c r="B111" s="12" t="s">
        <v>8</v>
      </c>
      <c r="C111" s="12" t="s">
        <v>1608</v>
      </c>
      <c r="D111" s="12" t="s">
        <v>957</v>
      </c>
      <c r="E111" s="12" t="s">
        <v>320</v>
      </c>
      <c r="F111" s="28" t="str">
        <f t="shared" si="18"/>
        <v>Б</v>
      </c>
      <c r="G111" s="28" t="str">
        <f t="shared" si="19"/>
        <v>С</v>
      </c>
      <c r="H111" s="28" t="str">
        <f t="shared" si="20"/>
        <v>А</v>
      </c>
      <c r="I111" s="12">
        <v>764202</v>
      </c>
      <c r="J111" s="29">
        <v>5</v>
      </c>
      <c r="K111" s="12" t="s">
        <v>708</v>
      </c>
      <c r="L111" s="18" t="s">
        <v>25</v>
      </c>
      <c r="M111" s="15">
        <v>4</v>
      </c>
      <c r="N111" s="15">
        <v>0</v>
      </c>
      <c r="O111" s="15">
        <v>1</v>
      </c>
      <c r="P111" s="15">
        <v>0</v>
      </c>
      <c r="Q111" s="15">
        <v>5</v>
      </c>
      <c r="R111" s="15">
        <v>2</v>
      </c>
      <c r="S111" s="15">
        <v>0</v>
      </c>
      <c r="T111" s="15">
        <v>0</v>
      </c>
      <c r="U111" s="15">
        <v>2</v>
      </c>
      <c r="V111" s="15">
        <v>3</v>
      </c>
      <c r="W111" s="19">
        <f t="shared" si="21"/>
        <v>17</v>
      </c>
      <c r="X111" s="25">
        <v>50</v>
      </c>
      <c r="Y111" s="26">
        <f t="shared" si="22"/>
        <v>0.34</v>
      </c>
      <c r="Z111" s="20" t="str">
        <f t="shared" si="17"/>
        <v>Участник</v>
      </c>
    </row>
    <row r="112" spans="1:26" x14ac:dyDescent="0.35">
      <c r="A112" s="22">
        <v>106</v>
      </c>
      <c r="B112" s="12" t="s">
        <v>35</v>
      </c>
      <c r="C112" s="12" t="s">
        <v>1006</v>
      </c>
      <c r="D112" s="12" t="s">
        <v>76</v>
      </c>
      <c r="E112" s="12" t="s">
        <v>169</v>
      </c>
      <c r="F112" s="28" t="str">
        <f t="shared" si="18"/>
        <v>С</v>
      </c>
      <c r="G112" s="28" t="str">
        <f t="shared" si="19"/>
        <v>Д</v>
      </c>
      <c r="H112" s="28" t="str">
        <f t="shared" si="20"/>
        <v>С</v>
      </c>
      <c r="I112" s="12">
        <v>763121</v>
      </c>
      <c r="J112" s="29">
        <v>5</v>
      </c>
      <c r="K112" s="12" t="s">
        <v>710</v>
      </c>
      <c r="L112" s="18" t="s">
        <v>25</v>
      </c>
      <c r="M112" s="15">
        <v>4.5</v>
      </c>
      <c r="N112" s="15">
        <v>0</v>
      </c>
      <c r="O112" s="15">
        <v>1</v>
      </c>
      <c r="P112" s="15">
        <v>0</v>
      </c>
      <c r="Q112" s="15">
        <v>0.5</v>
      </c>
      <c r="R112" s="15">
        <v>1</v>
      </c>
      <c r="S112" s="15">
        <v>2</v>
      </c>
      <c r="T112" s="15">
        <v>2</v>
      </c>
      <c r="U112" s="15">
        <v>2</v>
      </c>
      <c r="V112" s="15">
        <v>4</v>
      </c>
      <c r="W112" s="19">
        <f t="shared" si="21"/>
        <v>17</v>
      </c>
      <c r="X112" s="25">
        <v>50</v>
      </c>
      <c r="Y112" s="26">
        <f t="shared" si="22"/>
        <v>0.34</v>
      </c>
      <c r="Z112" s="20" t="str">
        <f t="shared" si="17"/>
        <v>Участник</v>
      </c>
    </row>
    <row r="113" spans="1:26" x14ac:dyDescent="0.35">
      <c r="A113" s="22">
        <v>107</v>
      </c>
      <c r="B113" s="12" t="s">
        <v>8</v>
      </c>
      <c r="C113" s="12" t="s">
        <v>608</v>
      </c>
      <c r="D113" s="12" t="s">
        <v>207</v>
      </c>
      <c r="E113" s="12" t="s">
        <v>732</v>
      </c>
      <c r="F113" s="28" t="str">
        <f t="shared" si="18"/>
        <v>А</v>
      </c>
      <c r="G113" s="28" t="str">
        <f t="shared" si="19"/>
        <v>А</v>
      </c>
      <c r="H113" s="28" t="str">
        <f t="shared" si="20"/>
        <v>Г</v>
      </c>
      <c r="I113" s="12">
        <v>764207</v>
      </c>
      <c r="J113" s="29">
        <v>5</v>
      </c>
      <c r="K113" s="12" t="s">
        <v>733</v>
      </c>
      <c r="L113" s="18" t="s">
        <v>25</v>
      </c>
      <c r="M113" s="15">
        <v>3</v>
      </c>
      <c r="N113" s="15">
        <v>2</v>
      </c>
      <c r="O113" s="15">
        <v>4</v>
      </c>
      <c r="P113" s="15">
        <v>0</v>
      </c>
      <c r="Q113" s="15">
        <v>2.5</v>
      </c>
      <c r="R113" s="15">
        <v>2</v>
      </c>
      <c r="S113" s="15">
        <v>3</v>
      </c>
      <c r="T113" s="15">
        <v>0</v>
      </c>
      <c r="U113" s="15">
        <v>0</v>
      </c>
      <c r="V113" s="15">
        <v>0</v>
      </c>
      <c r="W113" s="19">
        <f t="shared" si="21"/>
        <v>16.5</v>
      </c>
      <c r="X113" s="25">
        <v>50</v>
      </c>
      <c r="Y113" s="26">
        <f t="shared" si="22"/>
        <v>0.33</v>
      </c>
      <c r="Z113" s="20" t="str">
        <f t="shared" si="17"/>
        <v>Участник</v>
      </c>
    </row>
    <row r="114" spans="1:26" x14ac:dyDescent="0.35">
      <c r="A114" s="22">
        <v>108</v>
      </c>
      <c r="B114" s="12" t="s">
        <v>35</v>
      </c>
      <c r="C114" s="12" t="s">
        <v>987</v>
      </c>
      <c r="D114" s="12" t="s">
        <v>988</v>
      </c>
      <c r="E114" s="12" t="s">
        <v>169</v>
      </c>
      <c r="F114" s="28" t="str">
        <f t="shared" si="18"/>
        <v>М</v>
      </c>
      <c r="G114" s="28" t="str">
        <f t="shared" si="19"/>
        <v>А</v>
      </c>
      <c r="H114" s="28" t="str">
        <f t="shared" si="20"/>
        <v>С</v>
      </c>
      <c r="I114" s="12">
        <v>764202</v>
      </c>
      <c r="J114" s="29">
        <v>5</v>
      </c>
      <c r="K114" s="12" t="s">
        <v>715</v>
      </c>
      <c r="L114" s="18" t="s">
        <v>25</v>
      </c>
      <c r="M114" s="15">
        <v>3.5</v>
      </c>
      <c r="N114" s="15">
        <v>0</v>
      </c>
      <c r="O114" s="15">
        <v>4</v>
      </c>
      <c r="P114" s="15">
        <v>0</v>
      </c>
      <c r="Q114" s="15">
        <v>2.5</v>
      </c>
      <c r="R114" s="15">
        <v>2</v>
      </c>
      <c r="S114" s="15">
        <v>0</v>
      </c>
      <c r="T114" s="15">
        <v>3</v>
      </c>
      <c r="U114" s="15">
        <v>1</v>
      </c>
      <c r="V114" s="15">
        <v>0</v>
      </c>
      <c r="W114" s="19">
        <f t="shared" si="21"/>
        <v>16</v>
      </c>
      <c r="X114" s="25">
        <v>50</v>
      </c>
      <c r="Y114" s="26">
        <f t="shared" si="22"/>
        <v>0.32</v>
      </c>
      <c r="Z114" s="20" t="str">
        <f t="shared" si="17"/>
        <v>Участник</v>
      </c>
    </row>
    <row r="115" spans="1:26" x14ac:dyDescent="0.35">
      <c r="A115" s="22">
        <v>109</v>
      </c>
      <c r="B115" s="12" t="s">
        <v>35</v>
      </c>
      <c r="C115" s="12" t="s">
        <v>1145</v>
      </c>
      <c r="D115" s="12" t="s">
        <v>1146</v>
      </c>
      <c r="E115" s="12" t="s">
        <v>614</v>
      </c>
      <c r="F115" s="28" t="str">
        <f t="shared" si="18"/>
        <v>Ш</v>
      </c>
      <c r="G115" s="28" t="str">
        <f t="shared" si="19"/>
        <v>М</v>
      </c>
      <c r="H115" s="28" t="str">
        <f t="shared" si="20"/>
        <v>М</v>
      </c>
      <c r="I115" s="12">
        <v>764201</v>
      </c>
      <c r="J115" s="29">
        <v>5</v>
      </c>
      <c r="K115" s="12" t="s">
        <v>719</v>
      </c>
      <c r="L115" s="18" t="s">
        <v>25</v>
      </c>
      <c r="M115" s="15">
        <v>3.5</v>
      </c>
      <c r="N115" s="15">
        <v>0</v>
      </c>
      <c r="O115" s="15">
        <v>4</v>
      </c>
      <c r="P115" s="15">
        <v>1</v>
      </c>
      <c r="Q115" s="15">
        <v>1.5</v>
      </c>
      <c r="R115" s="15">
        <v>0</v>
      </c>
      <c r="S115" s="15">
        <v>1</v>
      </c>
      <c r="T115" s="15">
        <v>3</v>
      </c>
      <c r="U115" s="15">
        <v>2</v>
      </c>
      <c r="V115" s="15">
        <v>0</v>
      </c>
      <c r="W115" s="19">
        <f t="shared" si="21"/>
        <v>16</v>
      </c>
      <c r="X115" s="25">
        <v>50</v>
      </c>
      <c r="Y115" s="26">
        <f t="shared" si="22"/>
        <v>0.32</v>
      </c>
      <c r="Z115" s="20" t="str">
        <f t="shared" ref="Z115:Z133" si="23">IF(W115&gt;75%*X115,"Победитель",IF(W115&gt;50%*X115,"Призёр","Участник"))</f>
        <v>Участник</v>
      </c>
    </row>
    <row r="116" spans="1:26" x14ac:dyDescent="0.35">
      <c r="A116" s="22">
        <v>110</v>
      </c>
      <c r="B116" s="12" t="s">
        <v>35</v>
      </c>
      <c r="C116" s="12" t="s">
        <v>1147</v>
      </c>
      <c r="D116" s="12" t="s">
        <v>204</v>
      </c>
      <c r="E116" s="12" t="s">
        <v>63</v>
      </c>
      <c r="F116" s="28" t="str">
        <f t="shared" si="18"/>
        <v>К</v>
      </c>
      <c r="G116" s="28" t="str">
        <f t="shared" si="19"/>
        <v>А</v>
      </c>
      <c r="H116" s="28" t="str">
        <f t="shared" si="20"/>
        <v>Н</v>
      </c>
      <c r="I116" s="12">
        <v>764201</v>
      </c>
      <c r="J116" s="29">
        <v>5</v>
      </c>
      <c r="K116" s="12" t="s">
        <v>724</v>
      </c>
      <c r="L116" s="18" t="s">
        <v>25</v>
      </c>
      <c r="M116" s="15">
        <v>4</v>
      </c>
      <c r="N116" s="15">
        <v>0</v>
      </c>
      <c r="O116" s="15">
        <v>3</v>
      </c>
      <c r="P116" s="15">
        <v>0</v>
      </c>
      <c r="Q116" s="15">
        <v>5</v>
      </c>
      <c r="R116" s="15">
        <v>1</v>
      </c>
      <c r="S116" s="15">
        <v>0</v>
      </c>
      <c r="T116" s="15">
        <v>1</v>
      </c>
      <c r="U116" s="15">
        <v>2</v>
      </c>
      <c r="V116" s="15">
        <v>0</v>
      </c>
      <c r="W116" s="19">
        <f t="shared" si="21"/>
        <v>16</v>
      </c>
      <c r="X116" s="25">
        <v>50</v>
      </c>
      <c r="Y116" s="26">
        <f t="shared" si="22"/>
        <v>0.32</v>
      </c>
      <c r="Z116" s="20" t="str">
        <f t="shared" si="23"/>
        <v>Участник</v>
      </c>
    </row>
    <row r="117" spans="1:26" x14ac:dyDescent="0.35">
      <c r="A117" s="22">
        <v>111</v>
      </c>
      <c r="B117" s="12" t="s">
        <v>8</v>
      </c>
      <c r="C117" s="12" t="s">
        <v>711</v>
      </c>
      <c r="D117" s="12" t="s">
        <v>641</v>
      </c>
      <c r="E117" s="12" t="s">
        <v>712</v>
      </c>
      <c r="F117" s="28" t="str">
        <f t="shared" si="18"/>
        <v>К</v>
      </c>
      <c r="G117" s="28" t="str">
        <f t="shared" si="19"/>
        <v>П</v>
      </c>
      <c r="H117" s="28" t="str">
        <f t="shared" si="20"/>
        <v>Я</v>
      </c>
      <c r="I117" s="12">
        <v>764207</v>
      </c>
      <c r="J117" s="29">
        <v>5</v>
      </c>
      <c r="K117" s="12" t="s">
        <v>713</v>
      </c>
      <c r="L117" s="18" t="s">
        <v>25</v>
      </c>
      <c r="M117" s="15">
        <v>3</v>
      </c>
      <c r="N117" s="15">
        <v>1</v>
      </c>
      <c r="O117" s="15">
        <v>1</v>
      </c>
      <c r="P117" s="15">
        <v>4</v>
      </c>
      <c r="Q117" s="15">
        <v>3.5</v>
      </c>
      <c r="R117" s="15">
        <v>3</v>
      </c>
      <c r="S117" s="15">
        <v>0</v>
      </c>
      <c r="T117" s="15">
        <v>0</v>
      </c>
      <c r="U117" s="15">
        <v>0</v>
      </c>
      <c r="V117" s="15">
        <v>0</v>
      </c>
      <c r="W117" s="19">
        <f t="shared" si="21"/>
        <v>15.5</v>
      </c>
      <c r="X117" s="25">
        <v>50</v>
      </c>
      <c r="Y117" s="26">
        <f t="shared" si="22"/>
        <v>0.31</v>
      </c>
      <c r="Z117" s="20" t="str">
        <f t="shared" si="23"/>
        <v>Участник</v>
      </c>
    </row>
    <row r="118" spans="1:26" x14ac:dyDescent="0.35">
      <c r="A118" s="22">
        <v>112</v>
      </c>
      <c r="B118" s="12" t="s">
        <v>8</v>
      </c>
      <c r="C118" s="12" t="s">
        <v>1616</v>
      </c>
      <c r="D118" s="12" t="s">
        <v>934</v>
      </c>
      <c r="E118" s="12" t="s">
        <v>17</v>
      </c>
      <c r="F118" s="28" t="str">
        <f t="shared" si="18"/>
        <v>Г</v>
      </c>
      <c r="G118" s="28" t="str">
        <f t="shared" si="19"/>
        <v>А</v>
      </c>
      <c r="H118" s="28" t="str">
        <f t="shared" si="20"/>
        <v>В</v>
      </c>
      <c r="I118" s="31">
        <v>763113</v>
      </c>
      <c r="J118" s="29">
        <v>5</v>
      </c>
      <c r="K118" s="12" t="s">
        <v>713</v>
      </c>
      <c r="L118" s="18" t="s">
        <v>25</v>
      </c>
      <c r="M118" s="15">
        <v>3</v>
      </c>
      <c r="N118" s="15">
        <v>0</v>
      </c>
      <c r="O118" s="15">
        <v>1</v>
      </c>
      <c r="P118" s="15">
        <v>1</v>
      </c>
      <c r="Q118" s="15">
        <v>1.5</v>
      </c>
      <c r="R118" s="15">
        <v>1</v>
      </c>
      <c r="S118" s="15">
        <v>3</v>
      </c>
      <c r="T118" s="15">
        <v>1</v>
      </c>
      <c r="U118" s="15">
        <v>0</v>
      </c>
      <c r="V118" s="15">
        <v>4</v>
      </c>
      <c r="W118" s="19">
        <f t="shared" si="21"/>
        <v>15.5</v>
      </c>
      <c r="X118" s="25">
        <v>50</v>
      </c>
      <c r="Y118" s="26">
        <f t="shared" si="22"/>
        <v>0.31</v>
      </c>
      <c r="Z118" s="20" t="str">
        <f t="shared" si="23"/>
        <v>Участник</v>
      </c>
    </row>
    <row r="119" spans="1:26" x14ac:dyDescent="0.35">
      <c r="A119" s="22">
        <v>113</v>
      </c>
      <c r="B119" s="12" t="s">
        <v>8</v>
      </c>
      <c r="C119" s="12" t="s">
        <v>1144</v>
      </c>
      <c r="D119" s="12" t="s">
        <v>431</v>
      </c>
      <c r="E119" s="12" t="s">
        <v>219</v>
      </c>
      <c r="F119" s="28" t="str">
        <f t="shared" si="18"/>
        <v>М</v>
      </c>
      <c r="G119" s="28" t="str">
        <f t="shared" si="19"/>
        <v>У</v>
      </c>
      <c r="H119" s="28" t="str">
        <f t="shared" si="20"/>
        <v>Е</v>
      </c>
      <c r="I119" s="12">
        <v>764201</v>
      </c>
      <c r="J119" s="29">
        <v>5</v>
      </c>
      <c r="K119" s="12" t="s">
        <v>715</v>
      </c>
      <c r="L119" s="18" t="s">
        <v>25</v>
      </c>
      <c r="M119" s="15">
        <v>3.5</v>
      </c>
      <c r="N119" s="15">
        <v>0</v>
      </c>
      <c r="O119" s="15">
        <v>3</v>
      </c>
      <c r="P119" s="15">
        <v>0</v>
      </c>
      <c r="Q119" s="15">
        <v>3</v>
      </c>
      <c r="R119" s="15">
        <v>2</v>
      </c>
      <c r="S119" s="15">
        <v>2</v>
      </c>
      <c r="T119" s="15">
        <v>0</v>
      </c>
      <c r="U119" s="15">
        <v>2</v>
      </c>
      <c r="V119" s="15">
        <v>0</v>
      </c>
      <c r="W119" s="19">
        <f t="shared" si="21"/>
        <v>15.5</v>
      </c>
      <c r="X119" s="25">
        <v>50</v>
      </c>
      <c r="Y119" s="26">
        <f t="shared" si="22"/>
        <v>0.31</v>
      </c>
      <c r="Z119" s="20" t="str">
        <f t="shared" si="23"/>
        <v>Участник</v>
      </c>
    </row>
    <row r="120" spans="1:26" x14ac:dyDescent="0.35">
      <c r="A120" s="22">
        <v>114</v>
      </c>
      <c r="B120" s="12" t="s">
        <v>35</v>
      </c>
      <c r="C120" s="12" t="s">
        <v>1646</v>
      </c>
      <c r="D120" s="12" t="s">
        <v>349</v>
      </c>
      <c r="E120" s="12" t="s">
        <v>63</v>
      </c>
      <c r="F120" s="28" t="s">
        <v>181</v>
      </c>
      <c r="G120" s="28" t="s">
        <v>176</v>
      </c>
      <c r="H120" s="28" t="s">
        <v>184</v>
      </c>
      <c r="I120" s="12">
        <v>764203</v>
      </c>
      <c r="J120" s="29">
        <v>5</v>
      </c>
      <c r="K120" s="12" t="s">
        <v>708</v>
      </c>
      <c r="L120" s="18" t="s">
        <v>25</v>
      </c>
      <c r="M120" s="15">
        <v>3.5</v>
      </c>
      <c r="N120" s="15">
        <v>4</v>
      </c>
      <c r="O120" s="15">
        <v>0</v>
      </c>
      <c r="P120" s="15">
        <v>3</v>
      </c>
      <c r="Q120" s="15">
        <v>0</v>
      </c>
      <c r="R120" s="15">
        <v>0</v>
      </c>
      <c r="S120" s="15">
        <v>3</v>
      </c>
      <c r="T120" s="15">
        <v>0</v>
      </c>
      <c r="U120" s="15">
        <v>2</v>
      </c>
      <c r="V120" s="15">
        <v>0</v>
      </c>
      <c r="W120" s="19">
        <f t="shared" si="21"/>
        <v>15.5</v>
      </c>
      <c r="X120" s="25">
        <v>50</v>
      </c>
      <c r="Y120" s="26">
        <f t="shared" si="22"/>
        <v>0.31</v>
      </c>
      <c r="Z120" s="20" t="str">
        <f t="shared" si="23"/>
        <v>Участник</v>
      </c>
    </row>
    <row r="121" spans="1:26" x14ac:dyDescent="0.35">
      <c r="A121" s="22">
        <v>115</v>
      </c>
      <c r="B121" s="12" t="s">
        <v>8</v>
      </c>
      <c r="C121" s="24" t="s">
        <v>305</v>
      </c>
      <c r="D121" s="24" t="s">
        <v>306</v>
      </c>
      <c r="E121" s="24" t="s">
        <v>41</v>
      </c>
      <c r="F121" s="28" t="str">
        <f t="shared" ref="F121:F133" si="24">LEFT(C121,1)</f>
        <v>С</v>
      </c>
      <c r="G121" s="28" t="str">
        <f t="shared" ref="G121:G133" si="25">LEFT(D121,1)</f>
        <v>А</v>
      </c>
      <c r="H121" s="28" t="str">
        <f t="shared" ref="H121:H133" si="26">LEFT(E121,1)</f>
        <v>А</v>
      </c>
      <c r="I121" s="16">
        <v>763126</v>
      </c>
      <c r="J121" s="29">
        <v>5</v>
      </c>
      <c r="K121" s="30" t="s">
        <v>307</v>
      </c>
      <c r="L121" s="18" t="s">
        <v>25</v>
      </c>
      <c r="M121" s="17">
        <v>5</v>
      </c>
      <c r="N121" s="17">
        <v>0</v>
      </c>
      <c r="O121" s="17">
        <v>5</v>
      </c>
      <c r="P121" s="17">
        <v>0</v>
      </c>
      <c r="Q121" s="17">
        <v>2</v>
      </c>
      <c r="R121" s="17">
        <v>0</v>
      </c>
      <c r="S121" s="17">
        <v>0</v>
      </c>
      <c r="T121" s="17">
        <v>3</v>
      </c>
      <c r="U121" s="17">
        <v>0</v>
      </c>
      <c r="V121" s="17">
        <v>0</v>
      </c>
      <c r="W121" s="19">
        <f t="shared" si="21"/>
        <v>15</v>
      </c>
      <c r="X121" s="25">
        <v>50</v>
      </c>
      <c r="Y121" s="26">
        <f t="shared" si="22"/>
        <v>0.3</v>
      </c>
      <c r="Z121" s="20" t="str">
        <f t="shared" si="23"/>
        <v>Участник</v>
      </c>
    </row>
    <row r="122" spans="1:26" x14ac:dyDescent="0.35">
      <c r="A122" s="22">
        <v>116</v>
      </c>
      <c r="B122" s="12" t="s">
        <v>8</v>
      </c>
      <c r="C122" s="12" t="s">
        <v>1257</v>
      </c>
      <c r="D122" s="12" t="s">
        <v>109</v>
      </c>
      <c r="E122" s="12" t="s">
        <v>219</v>
      </c>
      <c r="F122" s="28" t="str">
        <f t="shared" si="24"/>
        <v>В</v>
      </c>
      <c r="G122" s="28" t="str">
        <f t="shared" si="25"/>
        <v>Д</v>
      </c>
      <c r="H122" s="28" t="str">
        <f t="shared" si="26"/>
        <v>Е</v>
      </c>
      <c r="I122" s="12">
        <v>764209</v>
      </c>
      <c r="J122" s="29">
        <v>5</v>
      </c>
      <c r="K122" s="12" t="s">
        <v>733</v>
      </c>
      <c r="L122" s="18" t="s">
        <v>25</v>
      </c>
      <c r="M122" s="15">
        <v>3</v>
      </c>
      <c r="N122" s="15">
        <v>0</v>
      </c>
      <c r="O122" s="15">
        <v>0</v>
      </c>
      <c r="P122" s="15">
        <v>2</v>
      </c>
      <c r="Q122" s="15">
        <v>5</v>
      </c>
      <c r="R122" s="15">
        <v>2</v>
      </c>
      <c r="S122" s="15">
        <v>0</v>
      </c>
      <c r="T122" s="15">
        <v>0</v>
      </c>
      <c r="U122" s="15">
        <v>0</v>
      </c>
      <c r="V122" s="15">
        <v>3</v>
      </c>
      <c r="W122" s="19">
        <f t="shared" si="21"/>
        <v>15</v>
      </c>
      <c r="X122" s="25">
        <v>50</v>
      </c>
      <c r="Y122" s="26">
        <f t="shared" si="22"/>
        <v>0.3</v>
      </c>
      <c r="Z122" s="20" t="str">
        <f t="shared" si="23"/>
        <v>Участник</v>
      </c>
    </row>
    <row r="123" spans="1:26" x14ac:dyDescent="0.35">
      <c r="A123" s="22">
        <v>117</v>
      </c>
      <c r="B123" s="12" t="s">
        <v>8</v>
      </c>
      <c r="C123" s="12" t="s">
        <v>989</v>
      </c>
      <c r="D123" s="12" t="s">
        <v>128</v>
      </c>
      <c r="E123" s="12" t="s">
        <v>219</v>
      </c>
      <c r="F123" s="28" t="str">
        <f t="shared" si="24"/>
        <v>С</v>
      </c>
      <c r="G123" s="28" t="str">
        <f t="shared" si="25"/>
        <v>В</v>
      </c>
      <c r="H123" s="28" t="str">
        <f t="shared" si="26"/>
        <v>Е</v>
      </c>
      <c r="I123" s="12">
        <v>764202</v>
      </c>
      <c r="J123" s="29">
        <v>5</v>
      </c>
      <c r="K123" s="12" t="s">
        <v>717</v>
      </c>
      <c r="L123" s="18" t="s">
        <v>25</v>
      </c>
      <c r="M123" s="15">
        <v>3.5</v>
      </c>
      <c r="N123" s="15">
        <v>0</v>
      </c>
      <c r="O123" s="15">
        <v>3</v>
      </c>
      <c r="P123" s="15">
        <v>0</v>
      </c>
      <c r="Q123" s="15">
        <v>4</v>
      </c>
      <c r="R123" s="15">
        <v>1</v>
      </c>
      <c r="S123" s="15">
        <v>0</v>
      </c>
      <c r="T123" s="15">
        <v>0</v>
      </c>
      <c r="U123" s="15">
        <v>0</v>
      </c>
      <c r="V123" s="15">
        <v>3</v>
      </c>
      <c r="W123" s="19">
        <f t="shared" si="21"/>
        <v>14.5</v>
      </c>
      <c r="X123" s="25">
        <v>50</v>
      </c>
      <c r="Y123" s="26">
        <f t="shared" si="22"/>
        <v>0.28999999999999998</v>
      </c>
      <c r="Z123" s="20" t="str">
        <f t="shared" si="23"/>
        <v>Участник</v>
      </c>
    </row>
    <row r="124" spans="1:26" x14ac:dyDescent="0.35">
      <c r="A124" s="22">
        <v>118</v>
      </c>
      <c r="B124" s="12" t="s">
        <v>8</v>
      </c>
      <c r="C124" s="12" t="s">
        <v>994</v>
      </c>
      <c r="D124" s="12" t="s">
        <v>957</v>
      </c>
      <c r="E124" s="12" t="s">
        <v>277</v>
      </c>
      <c r="F124" s="28" t="str">
        <f t="shared" si="24"/>
        <v>Н</v>
      </c>
      <c r="G124" s="28" t="str">
        <f t="shared" si="25"/>
        <v>С</v>
      </c>
      <c r="H124" s="28" t="str">
        <f t="shared" si="26"/>
        <v>П</v>
      </c>
      <c r="I124" s="12">
        <v>764202</v>
      </c>
      <c r="J124" s="29">
        <v>5</v>
      </c>
      <c r="K124" s="12" t="s">
        <v>729</v>
      </c>
      <c r="L124" s="18" t="s">
        <v>25</v>
      </c>
      <c r="M124" s="15">
        <v>4.5</v>
      </c>
      <c r="N124" s="15">
        <v>1</v>
      </c>
      <c r="O124" s="15">
        <v>0</v>
      </c>
      <c r="P124" s="15">
        <v>0</v>
      </c>
      <c r="Q124" s="15">
        <v>3</v>
      </c>
      <c r="R124" s="15">
        <v>1</v>
      </c>
      <c r="S124" s="15">
        <v>0</v>
      </c>
      <c r="T124" s="15">
        <v>0</v>
      </c>
      <c r="U124" s="15">
        <v>2</v>
      </c>
      <c r="V124" s="15">
        <v>3</v>
      </c>
      <c r="W124" s="19">
        <f t="shared" si="21"/>
        <v>14.5</v>
      </c>
      <c r="X124" s="25">
        <v>50</v>
      </c>
      <c r="Y124" s="26">
        <f t="shared" si="22"/>
        <v>0.28999999999999998</v>
      </c>
      <c r="Z124" s="20" t="str">
        <f t="shared" si="23"/>
        <v>Участник</v>
      </c>
    </row>
    <row r="125" spans="1:26" x14ac:dyDescent="0.35">
      <c r="A125" s="22">
        <v>119</v>
      </c>
      <c r="B125" s="12" t="s">
        <v>35</v>
      </c>
      <c r="C125" s="24" t="s">
        <v>1107</v>
      </c>
      <c r="D125" s="24" t="s">
        <v>459</v>
      </c>
      <c r="E125" s="24" t="s">
        <v>298</v>
      </c>
      <c r="F125" s="28" t="str">
        <f t="shared" si="24"/>
        <v>Н</v>
      </c>
      <c r="G125" s="28" t="str">
        <f t="shared" si="25"/>
        <v>Д</v>
      </c>
      <c r="H125" s="28" t="str">
        <f t="shared" si="26"/>
        <v>Е</v>
      </c>
      <c r="I125" s="16">
        <v>763108</v>
      </c>
      <c r="J125" s="29">
        <v>5</v>
      </c>
      <c r="K125" s="16" t="s">
        <v>1108</v>
      </c>
      <c r="L125" s="18" t="s">
        <v>25</v>
      </c>
      <c r="M125" s="17">
        <v>3.5</v>
      </c>
      <c r="N125" s="17">
        <v>1</v>
      </c>
      <c r="O125" s="17">
        <v>2</v>
      </c>
      <c r="P125" s="17">
        <v>0</v>
      </c>
      <c r="Q125" s="17">
        <v>1</v>
      </c>
      <c r="R125" s="17">
        <v>2</v>
      </c>
      <c r="S125" s="17">
        <v>0</v>
      </c>
      <c r="T125" s="17">
        <v>1</v>
      </c>
      <c r="U125" s="17">
        <v>4</v>
      </c>
      <c r="V125" s="17">
        <v>0</v>
      </c>
      <c r="W125" s="19">
        <f t="shared" si="21"/>
        <v>14.5</v>
      </c>
      <c r="X125" s="25">
        <v>50</v>
      </c>
      <c r="Y125" s="26">
        <f t="shared" si="22"/>
        <v>0.28999999999999998</v>
      </c>
      <c r="Z125" s="20" t="str">
        <f t="shared" si="23"/>
        <v>Участник</v>
      </c>
    </row>
    <row r="126" spans="1:26" x14ac:dyDescent="0.35">
      <c r="A126" s="22">
        <v>120</v>
      </c>
      <c r="B126" s="12" t="s">
        <v>8</v>
      </c>
      <c r="C126" s="12" t="s">
        <v>714</v>
      </c>
      <c r="D126" s="12" t="s">
        <v>174</v>
      </c>
      <c r="E126" s="12" t="s">
        <v>67</v>
      </c>
      <c r="F126" s="28" t="str">
        <f t="shared" si="24"/>
        <v>К</v>
      </c>
      <c r="G126" s="28" t="str">
        <f t="shared" si="25"/>
        <v>А</v>
      </c>
      <c r="H126" s="28" t="str">
        <f t="shared" si="26"/>
        <v>Ю</v>
      </c>
      <c r="I126" s="12">
        <v>764207</v>
      </c>
      <c r="J126" s="29">
        <v>5</v>
      </c>
      <c r="K126" s="12" t="s">
        <v>715</v>
      </c>
      <c r="L126" s="18" t="s">
        <v>25</v>
      </c>
      <c r="M126" s="15">
        <v>0</v>
      </c>
      <c r="N126" s="15">
        <v>3</v>
      </c>
      <c r="O126" s="15">
        <v>3</v>
      </c>
      <c r="P126" s="15">
        <v>2</v>
      </c>
      <c r="Q126" s="15">
        <v>2.5</v>
      </c>
      <c r="R126" s="15">
        <v>3</v>
      </c>
      <c r="S126" s="15">
        <v>0</v>
      </c>
      <c r="T126" s="15">
        <v>0</v>
      </c>
      <c r="U126" s="15">
        <v>0</v>
      </c>
      <c r="V126" s="15">
        <v>0</v>
      </c>
      <c r="W126" s="19">
        <f t="shared" si="21"/>
        <v>13.5</v>
      </c>
      <c r="X126" s="25">
        <v>50</v>
      </c>
      <c r="Y126" s="26">
        <f t="shared" si="22"/>
        <v>0.27</v>
      </c>
      <c r="Z126" s="20" t="str">
        <f t="shared" si="23"/>
        <v>Участник</v>
      </c>
    </row>
    <row r="127" spans="1:26" x14ac:dyDescent="0.35">
      <c r="A127" s="22">
        <v>121</v>
      </c>
      <c r="B127" s="12" t="s">
        <v>8</v>
      </c>
      <c r="C127" s="12" t="s">
        <v>986</v>
      </c>
      <c r="D127" s="12" t="s">
        <v>51</v>
      </c>
      <c r="E127" s="12" t="s">
        <v>30</v>
      </c>
      <c r="F127" s="28" t="str">
        <f t="shared" si="24"/>
        <v>Е</v>
      </c>
      <c r="G127" s="28" t="str">
        <f t="shared" si="25"/>
        <v>Д</v>
      </c>
      <c r="H127" s="28" t="str">
        <f t="shared" si="26"/>
        <v>С</v>
      </c>
      <c r="I127" s="12">
        <v>764202</v>
      </c>
      <c r="J127" s="29">
        <v>5</v>
      </c>
      <c r="K127" s="12" t="s">
        <v>710</v>
      </c>
      <c r="L127" s="18" t="s">
        <v>25</v>
      </c>
      <c r="M127" s="15">
        <v>3.5</v>
      </c>
      <c r="N127" s="15">
        <v>1</v>
      </c>
      <c r="O127" s="15">
        <v>1</v>
      </c>
      <c r="P127" s="15">
        <v>0</v>
      </c>
      <c r="Q127" s="15">
        <v>3</v>
      </c>
      <c r="R127" s="15">
        <v>0</v>
      </c>
      <c r="S127" s="15">
        <v>0</v>
      </c>
      <c r="T127" s="15">
        <v>0</v>
      </c>
      <c r="U127" s="15">
        <v>2</v>
      </c>
      <c r="V127" s="15">
        <v>3</v>
      </c>
      <c r="W127" s="19">
        <f t="shared" si="21"/>
        <v>13.5</v>
      </c>
      <c r="X127" s="25">
        <v>50</v>
      </c>
      <c r="Y127" s="26">
        <f t="shared" si="22"/>
        <v>0.27</v>
      </c>
      <c r="Z127" s="20" t="str">
        <f t="shared" si="23"/>
        <v>Участник</v>
      </c>
    </row>
    <row r="128" spans="1:26" x14ac:dyDescent="0.35">
      <c r="A128" s="22">
        <v>122</v>
      </c>
      <c r="B128" s="12" t="s">
        <v>8</v>
      </c>
      <c r="C128" s="12" t="s">
        <v>1388</v>
      </c>
      <c r="D128" s="12" t="s">
        <v>51</v>
      </c>
      <c r="E128" s="12" t="s">
        <v>246</v>
      </c>
      <c r="F128" s="28" t="str">
        <f t="shared" si="24"/>
        <v>К</v>
      </c>
      <c r="G128" s="28" t="str">
        <f t="shared" si="25"/>
        <v>Д</v>
      </c>
      <c r="H128" s="28" t="str">
        <f t="shared" si="26"/>
        <v>М</v>
      </c>
      <c r="I128" s="12">
        <v>764206</v>
      </c>
      <c r="J128" s="29">
        <v>5</v>
      </c>
      <c r="K128" s="12" t="s">
        <v>1389</v>
      </c>
      <c r="L128" s="18" t="s">
        <v>25</v>
      </c>
      <c r="M128" s="15">
        <v>5</v>
      </c>
      <c r="N128" s="15">
        <v>2.5</v>
      </c>
      <c r="O128" s="15">
        <v>2</v>
      </c>
      <c r="P128" s="15">
        <v>4</v>
      </c>
      <c r="Q128" s="15">
        <v>0</v>
      </c>
      <c r="R128" s="15"/>
      <c r="S128" s="15"/>
      <c r="T128" s="15"/>
      <c r="U128" s="15"/>
      <c r="V128" s="15"/>
      <c r="W128" s="19">
        <f t="shared" si="21"/>
        <v>13.5</v>
      </c>
      <c r="X128" s="25">
        <v>50</v>
      </c>
      <c r="Y128" s="26">
        <f t="shared" si="22"/>
        <v>0.27</v>
      </c>
      <c r="Z128" s="20" t="str">
        <f t="shared" si="23"/>
        <v>Участник</v>
      </c>
    </row>
    <row r="129" spans="1:26" x14ac:dyDescent="0.35">
      <c r="A129" s="22">
        <v>123</v>
      </c>
      <c r="B129" s="12" t="s">
        <v>35</v>
      </c>
      <c r="C129" s="12" t="s">
        <v>883</v>
      </c>
      <c r="D129" s="12" t="s">
        <v>82</v>
      </c>
      <c r="E129" s="12" t="s">
        <v>77</v>
      </c>
      <c r="F129" s="28" t="str">
        <f t="shared" si="24"/>
        <v>Б</v>
      </c>
      <c r="G129" s="28" t="str">
        <f t="shared" si="25"/>
        <v>Н</v>
      </c>
      <c r="H129" s="28" t="str">
        <f t="shared" si="26"/>
        <v>А</v>
      </c>
      <c r="I129" s="12">
        <v>763118</v>
      </c>
      <c r="J129" s="29">
        <v>5</v>
      </c>
      <c r="K129" s="12" t="s">
        <v>715</v>
      </c>
      <c r="L129" s="18" t="s">
        <v>25</v>
      </c>
      <c r="M129" s="15">
        <v>3</v>
      </c>
      <c r="N129" s="15">
        <v>4</v>
      </c>
      <c r="O129" s="15">
        <v>1</v>
      </c>
      <c r="P129" s="15">
        <v>3</v>
      </c>
      <c r="Q129" s="15">
        <v>2</v>
      </c>
      <c r="R129" s="15"/>
      <c r="S129" s="15"/>
      <c r="T129" s="15"/>
      <c r="U129" s="15"/>
      <c r="V129" s="15"/>
      <c r="W129" s="19">
        <f t="shared" si="21"/>
        <v>13</v>
      </c>
      <c r="X129" s="25">
        <v>50</v>
      </c>
      <c r="Y129" s="26">
        <f t="shared" si="22"/>
        <v>0.26</v>
      </c>
      <c r="Z129" s="20" t="str">
        <f t="shared" si="23"/>
        <v>Участник</v>
      </c>
    </row>
    <row r="130" spans="1:26" x14ac:dyDescent="0.35">
      <c r="A130" s="22">
        <v>124</v>
      </c>
      <c r="B130" s="12" t="s">
        <v>8</v>
      </c>
      <c r="C130" s="12" t="s">
        <v>728</v>
      </c>
      <c r="D130" s="12" t="s">
        <v>196</v>
      </c>
      <c r="E130" s="12" t="s">
        <v>67</v>
      </c>
      <c r="F130" s="28" t="str">
        <f t="shared" si="24"/>
        <v>Н</v>
      </c>
      <c r="G130" s="28" t="str">
        <f t="shared" si="25"/>
        <v>К</v>
      </c>
      <c r="H130" s="28" t="str">
        <f t="shared" si="26"/>
        <v>Ю</v>
      </c>
      <c r="I130" s="31">
        <v>763113</v>
      </c>
      <c r="J130" s="29">
        <v>5</v>
      </c>
      <c r="K130" s="12" t="s">
        <v>717</v>
      </c>
      <c r="L130" s="18" t="s">
        <v>25</v>
      </c>
      <c r="M130" s="15">
        <v>4.5</v>
      </c>
      <c r="N130" s="15">
        <v>0</v>
      </c>
      <c r="O130" s="15">
        <v>0</v>
      </c>
      <c r="P130" s="15">
        <v>2</v>
      </c>
      <c r="Q130" s="15">
        <v>2</v>
      </c>
      <c r="R130" s="15">
        <v>2</v>
      </c>
      <c r="S130" s="15">
        <v>2</v>
      </c>
      <c r="T130" s="15">
        <v>0</v>
      </c>
      <c r="U130" s="15">
        <v>0</v>
      </c>
      <c r="V130" s="15">
        <v>0</v>
      </c>
      <c r="W130" s="19">
        <f t="shared" si="21"/>
        <v>12.5</v>
      </c>
      <c r="X130" s="25">
        <v>50</v>
      </c>
      <c r="Y130" s="26">
        <f t="shared" si="22"/>
        <v>0.25</v>
      </c>
      <c r="Z130" s="20" t="str">
        <f t="shared" si="23"/>
        <v>Участник</v>
      </c>
    </row>
    <row r="131" spans="1:26" x14ac:dyDescent="0.35">
      <c r="A131" s="22">
        <v>125</v>
      </c>
      <c r="B131" s="12" t="s">
        <v>35</v>
      </c>
      <c r="C131" s="12" t="s">
        <v>881</v>
      </c>
      <c r="D131" s="12" t="s">
        <v>222</v>
      </c>
      <c r="E131" s="12" t="s">
        <v>149</v>
      </c>
      <c r="F131" s="28" t="str">
        <f t="shared" si="24"/>
        <v>Г</v>
      </c>
      <c r="G131" s="28" t="str">
        <f t="shared" si="25"/>
        <v>П</v>
      </c>
      <c r="H131" s="28" t="str">
        <f t="shared" si="26"/>
        <v>Д</v>
      </c>
      <c r="I131" s="12">
        <v>763118</v>
      </c>
      <c r="J131" s="29">
        <v>5</v>
      </c>
      <c r="K131" s="12" t="s">
        <v>710</v>
      </c>
      <c r="L131" s="18" t="s">
        <v>25</v>
      </c>
      <c r="M131" s="15">
        <v>4</v>
      </c>
      <c r="N131" s="15">
        <v>1</v>
      </c>
      <c r="O131" s="15">
        <v>0.5</v>
      </c>
      <c r="P131" s="15">
        <v>3</v>
      </c>
      <c r="Q131" s="15">
        <v>2</v>
      </c>
      <c r="R131" s="15"/>
      <c r="S131" s="15"/>
      <c r="T131" s="15"/>
      <c r="U131" s="15"/>
      <c r="V131" s="15"/>
      <c r="W131" s="19">
        <f t="shared" si="21"/>
        <v>10.5</v>
      </c>
      <c r="X131" s="25">
        <v>50</v>
      </c>
      <c r="Y131" s="26">
        <f t="shared" si="22"/>
        <v>0.21</v>
      </c>
      <c r="Z131" s="20" t="str">
        <f t="shared" si="23"/>
        <v>Участник</v>
      </c>
    </row>
    <row r="132" spans="1:26" x14ac:dyDescent="0.35">
      <c r="A132" s="22">
        <v>126</v>
      </c>
      <c r="B132" s="12" t="s">
        <v>8</v>
      </c>
      <c r="C132" s="12" t="s">
        <v>1380</v>
      </c>
      <c r="D132" s="12" t="s">
        <v>51</v>
      </c>
      <c r="E132" s="12" t="s">
        <v>1061</v>
      </c>
      <c r="F132" s="28" t="str">
        <f t="shared" si="24"/>
        <v>М</v>
      </c>
      <c r="G132" s="28" t="str">
        <f t="shared" si="25"/>
        <v>Д</v>
      </c>
      <c r="H132" s="28" t="str">
        <f t="shared" si="26"/>
        <v>Г</v>
      </c>
      <c r="I132" s="12">
        <v>764206</v>
      </c>
      <c r="J132" s="29">
        <v>5</v>
      </c>
      <c r="K132" s="12" t="s">
        <v>1381</v>
      </c>
      <c r="L132" s="18" t="s">
        <v>25</v>
      </c>
      <c r="M132" s="15">
        <v>4.5</v>
      </c>
      <c r="N132" s="15">
        <v>2</v>
      </c>
      <c r="O132" s="15">
        <v>3</v>
      </c>
      <c r="P132" s="15">
        <v>0</v>
      </c>
      <c r="Q132" s="15">
        <v>0</v>
      </c>
      <c r="R132" s="15"/>
      <c r="S132" s="15"/>
      <c r="T132" s="15"/>
      <c r="U132" s="15"/>
      <c r="V132" s="15"/>
      <c r="W132" s="19">
        <f t="shared" si="21"/>
        <v>9.5</v>
      </c>
      <c r="X132" s="25">
        <v>50</v>
      </c>
      <c r="Y132" s="26">
        <f t="shared" si="22"/>
        <v>0.19</v>
      </c>
      <c r="Z132" s="20" t="str">
        <f t="shared" si="23"/>
        <v>Участник</v>
      </c>
    </row>
    <row r="133" spans="1:26" x14ac:dyDescent="0.35">
      <c r="A133" s="22">
        <v>127</v>
      </c>
      <c r="B133" s="12" t="s">
        <v>8</v>
      </c>
      <c r="C133" s="12" t="s">
        <v>1136</v>
      </c>
      <c r="D133" s="12" t="s">
        <v>641</v>
      </c>
      <c r="E133" s="12" t="s">
        <v>30</v>
      </c>
      <c r="F133" s="28" t="str">
        <f t="shared" si="24"/>
        <v>К</v>
      </c>
      <c r="G133" s="28" t="str">
        <f t="shared" si="25"/>
        <v>П</v>
      </c>
      <c r="H133" s="28" t="str">
        <f t="shared" si="26"/>
        <v>С</v>
      </c>
      <c r="I133" s="12">
        <v>764201</v>
      </c>
      <c r="J133" s="29">
        <v>5</v>
      </c>
      <c r="K133" s="12" t="s">
        <v>742</v>
      </c>
      <c r="L133" s="18" t="s">
        <v>25</v>
      </c>
      <c r="M133" s="15">
        <v>4.5</v>
      </c>
      <c r="N133" s="15">
        <v>0</v>
      </c>
      <c r="O133" s="15">
        <v>0</v>
      </c>
      <c r="P133" s="15">
        <v>0</v>
      </c>
      <c r="Q133" s="15">
        <v>1</v>
      </c>
      <c r="R133" s="15">
        <v>0</v>
      </c>
      <c r="S133" s="15">
        <v>0</v>
      </c>
      <c r="T133" s="15">
        <v>0</v>
      </c>
      <c r="U133" s="15">
        <v>3</v>
      </c>
      <c r="V133" s="15">
        <v>0</v>
      </c>
      <c r="W133" s="19">
        <f t="shared" si="21"/>
        <v>8.5</v>
      </c>
      <c r="X133" s="25">
        <v>50</v>
      </c>
      <c r="Y133" s="26">
        <f t="shared" si="22"/>
        <v>0.17</v>
      </c>
      <c r="Z133" s="20" t="str">
        <f t="shared" si="23"/>
        <v>Участник</v>
      </c>
    </row>
  </sheetData>
  <sheetProtection algorithmName="SHA-512" hashValue="pBk9isze6g1F8b8PFcbspGw07fIHDRBOl4K091jTZ8qzpvRHISCM+lemtnVX4H2U6Oh6gK2YoxNkgZwlasFCyA==" saltValue="MHAEByfV8bwlNcYHSIaiKA==" spinCount="100000" sheet="1" objects="1" scenarios="1"/>
  <mergeCells count="28">
    <mergeCell ref="L4:L6"/>
    <mergeCell ref="M4:V4"/>
    <mergeCell ref="W4:W6"/>
    <mergeCell ref="X4:X6"/>
    <mergeCell ref="Q5:Q6"/>
    <mergeCell ref="R5:R6"/>
    <mergeCell ref="S5:S6"/>
    <mergeCell ref="T5:T6"/>
    <mergeCell ref="U5:U6"/>
    <mergeCell ref="Y4:Y6"/>
    <mergeCell ref="Z4:Z6"/>
    <mergeCell ref="M5:M6"/>
    <mergeCell ref="N5:N6"/>
    <mergeCell ref="O5:O6"/>
    <mergeCell ref="P5:P6"/>
    <mergeCell ref="V5:V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0D36F-7003-42A8-AC09-FFC293832CEC}">
  <dimension ref="A1:Z131"/>
  <sheetViews>
    <sheetView topLeftCell="A2" zoomScale="70" zoomScaleNormal="70" workbookViewId="0">
      <selection activeCell="N2" sqref="N1:P1048576"/>
    </sheetView>
  </sheetViews>
  <sheetFormatPr defaultColWidth="9.109375" defaultRowHeight="18" x14ac:dyDescent="0.35"/>
  <cols>
    <col min="1" max="1" width="7.44140625" style="4" customWidth="1"/>
    <col min="2" max="2" width="6.886718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10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6.109375" style="3" customWidth="1"/>
    <col min="19" max="22" width="6" style="3" customWidth="1"/>
    <col min="23" max="23" width="10.109375" style="8" customWidth="1"/>
    <col min="24" max="24" width="10" style="7" customWidth="1"/>
    <col min="25" max="25" width="10" style="4" customWidth="1"/>
    <col min="26" max="26" width="12.5546875" style="8" customWidth="1"/>
    <col min="27" max="16384" width="9.109375" style="1"/>
  </cols>
  <sheetData>
    <row r="1" spans="1:26" s="11" customFormat="1" x14ac:dyDescent="0.35">
      <c r="J1" s="9"/>
      <c r="W1" s="6"/>
      <c r="Z1" s="6"/>
    </row>
    <row r="2" spans="1:26" s="11" customFormat="1" x14ac:dyDescent="0.35">
      <c r="A2" s="11" t="s">
        <v>1644</v>
      </c>
      <c r="J2" s="9"/>
      <c r="W2" s="6"/>
      <c r="Z2" s="6"/>
    </row>
    <row r="3" spans="1:26" s="11" customFormat="1" x14ac:dyDescent="0.35">
      <c r="A3" s="34" t="s">
        <v>1645</v>
      </c>
      <c r="B3" s="35"/>
      <c r="C3" s="35"/>
      <c r="D3" s="35"/>
      <c r="J3" s="9"/>
      <c r="W3" s="6"/>
      <c r="Z3" s="6"/>
    </row>
    <row r="4" spans="1:26" s="2" customFormat="1" ht="22.5" customHeight="1" x14ac:dyDescent="0.3">
      <c r="A4" s="36" t="s">
        <v>0</v>
      </c>
      <c r="B4" s="36" t="s">
        <v>7</v>
      </c>
      <c r="C4" s="36" t="s">
        <v>1</v>
      </c>
      <c r="D4" s="36" t="s">
        <v>2</v>
      </c>
      <c r="E4" s="36" t="s">
        <v>3</v>
      </c>
      <c r="F4" s="36"/>
      <c r="G4" s="36" t="s">
        <v>180</v>
      </c>
      <c r="H4" s="36" t="s">
        <v>1659</v>
      </c>
      <c r="I4" s="36" t="s">
        <v>27</v>
      </c>
      <c r="J4" s="39" t="s">
        <v>4</v>
      </c>
      <c r="K4" s="36" t="s">
        <v>26</v>
      </c>
      <c r="L4" s="36" t="s">
        <v>24</v>
      </c>
      <c r="M4" s="45" t="s">
        <v>23</v>
      </c>
      <c r="N4" s="46"/>
      <c r="O4" s="46"/>
      <c r="P4" s="46"/>
      <c r="Q4" s="46"/>
      <c r="R4" s="46"/>
      <c r="S4" s="46"/>
      <c r="T4" s="46"/>
      <c r="U4" s="46"/>
      <c r="V4" s="46"/>
      <c r="W4" s="42" t="s">
        <v>6</v>
      </c>
      <c r="X4" s="36" t="s">
        <v>5</v>
      </c>
      <c r="Y4" s="36" t="s">
        <v>15</v>
      </c>
      <c r="Z4" s="42" t="s">
        <v>9</v>
      </c>
    </row>
    <row r="5" spans="1:26" s="2" customFormat="1" ht="16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40"/>
      <c r="K5" s="37"/>
      <c r="L5" s="37"/>
      <c r="M5" s="36" t="s">
        <v>10</v>
      </c>
      <c r="N5" s="36" t="s">
        <v>11</v>
      </c>
      <c r="O5" s="36" t="s">
        <v>12</v>
      </c>
      <c r="P5" s="36" t="s">
        <v>13</v>
      </c>
      <c r="Q5" s="36" t="s">
        <v>14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43"/>
      <c r="X5" s="37"/>
      <c r="Y5" s="37"/>
      <c r="Z5" s="43"/>
    </row>
    <row r="6" spans="1:26" s="2" customFormat="1" x14ac:dyDescent="0.3">
      <c r="A6" s="38"/>
      <c r="B6" s="38"/>
      <c r="C6" s="38"/>
      <c r="D6" s="38"/>
      <c r="E6" s="38"/>
      <c r="F6" s="38"/>
      <c r="G6" s="38"/>
      <c r="H6" s="38"/>
      <c r="I6" s="38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38"/>
      <c r="Y6" s="38"/>
      <c r="Z6" s="44"/>
    </row>
    <row r="7" spans="1:26" x14ac:dyDescent="0.35">
      <c r="A7" s="22">
        <v>1</v>
      </c>
      <c r="B7" s="12" t="s">
        <v>8</v>
      </c>
      <c r="C7" s="12" t="s">
        <v>482</v>
      </c>
      <c r="D7" s="12" t="s">
        <v>102</v>
      </c>
      <c r="E7" s="12" t="s">
        <v>288</v>
      </c>
      <c r="F7" s="28" t="str">
        <f t="shared" ref="F7:F38" si="0">LEFT(C7,1)</f>
        <v>С</v>
      </c>
      <c r="G7" s="28" t="str">
        <f t="shared" ref="G7:G38" si="1">LEFT(D7,1)</f>
        <v>Е</v>
      </c>
      <c r="H7" s="28" t="str">
        <f t="shared" ref="H7:H38" si="2">LEFT(E7,1)</f>
        <v>А</v>
      </c>
      <c r="I7" s="12">
        <v>764204</v>
      </c>
      <c r="J7" s="29">
        <v>6</v>
      </c>
      <c r="K7" s="12" t="s">
        <v>483</v>
      </c>
      <c r="L7" s="18" t="s">
        <v>25</v>
      </c>
      <c r="M7" s="15">
        <v>5</v>
      </c>
      <c r="N7" s="15">
        <v>4</v>
      </c>
      <c r="O7" s="15">
        <v>1</v>
      </c>
      <c r="P7" s="15">
        <v>5</v>
      </c>
      <c r="Q7" s="15">
        <v>8</v>
      </c>
      <c r="R7" s="15">
        <v>5</v>
      </c>
      <c r="S7" s="15">
        <v>5</v>
      </c>
      <c r="T7" s="15">
        <v>4</v>
      </c>
      <c r="U7" s="15">
        <v>3</v>
      </c>
      <c r="V7" s="15"/>
      <c r="W7" s="19">
        <f t="shared" ref="W7:W38" si="3">SUM(M7:V7)</f>
        <v>40</v>
      </c>
      <c r="X7" s="25">
        <v>50</v>
      </c>
      <c r="Y7" s="26">
        <f t="shared" ref="Y7:Y38" si="4">W7/X7</f>
        <v>0.8</v>
      </c>
      <c r="Z7" s="20" t="str">
        <f t="shared" ref="Z7:Z44" si="5">IF(W7&gt;75%*X7,"Победитель",IF(W7&gt;50%*X7,"Призёр","Участник"))</f>
        <v>Победитель</v>
      </c>
    </row>
    <row r="8" spans="1:26" x14ac:dyDescent="0.35">
      <c r="A8" s="22">
        <v>2</v>
      </c>
      <c r="B8" s="12" t="s">
        <v>8</v>
      </c>
      <c r="C8" s="12" t="s">
        <v>399</v>
      </c>
      <c r="D8" s="12" t="s">
        <v>174</v>
      </c>
      <c r="E8" s="12" t="s">
        <v>92</v>
      </c>
      <c r="F8" s="28" t="str">
        <f t="shared" si="0"/>
        <v>Н</v>
      </c>
      <c r="G8" s="28" t="str">
        <f t="shared" si="1"/>
        <v>А</v>
      </c>
      <c r="H8" s="28" t="str">
        <f t="shared" si="2"/>
        <v>Д</v>
      </c>
      <c r="I8" s="12">
        <v>764207</v>
      </c>
      <c r="J8" s="29">
        <v>6</v>
      </c>
      <c r="K8" s="12" t="s">
        <v>758</v>
      </c>
      <c r="L8" s="18" t="s">
        <v>25</v>
      </c>
      <c r="M8" s="15">
        <v>5</v>
      </c>
      <c r="N8" s="15">
        <v>5</v>
      </c>
      <c r="O8" s="15">
        <v>2</v>
      </c>
      <c r="P8" s="15">
        <v>5</v>
      </c>
      <c r="Q8" s="15">
        <v>9</v>
      </c>
      <c r="R8" s="15">
        <v>1</v>
      </c>
      <c r="S8" s="15">
        <v>5</v>
      </c>
      <c r="T8" s="15">
        <v>4</v>
      </c>
      <c r="U8" s="15">
        <v>4</v>
      </c>
      <c r="V8" s="15"/>
      <c r="W8" s="19">
        <f t="shared" si="3"/>
        <v>40</v>
      </c>
      <c r="X8" s="25">
        <v>50</v>
      </c>
      <c r="Y8" s="26">
        <f t="shared" si="4"/>
        <v>0.8</v>
      </c>
      <c r="Z8" s="20" t="str">
        <f t="shared" si="5"/>
        <v>Победитель</v>
      </c>
    </row>
    <row r="9" spans="1:26" x14ac:dyDescent="0.35">
      <c r="A9" s="22">
        <v>3</v>
      </c>
      <c r="B9" s="12" t="s">
        <v>8</v>
      </c>
      <c r="C9" s="12" t="s">
        <v>1086</v>
      </c>
      <c r="D9" s="12" t="s">
        <v>739</v>
      </c>
      <c r="E9" s="12" t="s">
        <v>219</v>
      </c>
      <c r="F9" s="28" t="str">
        <f t="shared" si="0"/>
        <v>А</v>
      </c>
      <c r="G9" s="28" t="str">
        <f t="shared" si="1"/>
        <v>Т</v>
      </c>
      <c r="H9" s="28" t="str">
        <f t="shared" si="2"/>
        <v>Е</v>
      </c>
      <c r="I9" s="16">
        <v>766105</v>
      </c>
      <c r="J9" s="29">
        <v>6</v>
      </c>
      <c r="K9" s="12" t="s">
        <v>776</v>
      </c>
      <c r="L9" s="18" t="s">
        <v>25</v>
      </c>
      <c r="M9" s="15">
        <v>5</v>
      </c>
      <c r="N9" s="15">
        <v>5</v>
      </c>
      <c r="O9" s="15">
        <v>3</v>
      </c>
      <c r="P9" s="15">
        <v>5</v>
      </c>
      <c r="Q9" s="15">
        <v>5</v>
      </c>
      <c r="R9" s="15">
        <v>3</v>
      </c>
      <c r="S9" s="15">
        <v>5</v>
      </c>
      <c r="T9" s="15">
        <v>5</v>
      </c>
      <c r="U9" s="15">
        <v>4</v>
      </c>
      <c r="V9" s="15"/>
      <c r="W9" s="19">
        <f t="shared" si="3"/>
        <v>40</v>
      </c>
      <c r="X9" s="25">
        <v>50</v>
      </c>
      <c r="Y9" s="26">
        <f t="shared" si="4"/>
        <v>0.8</v>
      </c>
      <c r="Z9" s="20" t="str">
        <f t="shared" si="5"/>
        <v>Победитель</v>
      </c>
    </row>
    <row r="10" spans="1:26" x14ac:dyDescent="0.35">
      <c r="A10" s="22">
        <v>4</v>
      </c>
      <c r="B10" s="12" t="s">
        <v>8</v>
      </c>
      <c r="C10" s="12" t="s">
        <v>1035</v>
      </c>
      <c r="D10" s="12" t="s">
        <v>306</v>
      </c>
      <c r="E10" s="12" t="s">
        <v>288</v>
      </c>
      <c r="F10" s="28" t="str">
        <f t="shared" si="0"/>
        <v>С</v>
      </c>
      <c r="G10" s="28" t="str">
        <f t="shared" si="1"/>
        <v>А</v>
      </c>
      <c r="H10" s="28" t="str">
        <f t="shared" si="2"/>
        <v>А</v>
      </c>
      <c r="I10" s="12">
        <v>763103</v>
      </c>
      <c r="J10" s="29">
        <v>6</v>
      </c>
      <c r="K10" s="12" t="s">
        <v>752</v>
      </c>
      <c r="L10" s="18" t="s">
        <v>25</v>
      </c>
      <c r="M10" s="15">
        <v>10</v>
      </c>
      <c r="N10" s="15">
        <v>9</v>
      </c>
      <c r="O10" s="15">
        <v>5</v>
      </c>
      <c r="P10" s="15">
        <v>10</v>
      </c>
      <c r="Q10" s="15">
        <v>5</v>
      </c>
      <c r="R10" s="15"/>
      <c r="S10" s="15"/>
      <c r="T10" s="15"/>
      <c r="U10" s="15"/>
      <c r="V10" s="15"/>
      <c r="W10" s="19">
        <f t="shared" si="3"/>
        <v>39</v>
      </c>
      <c r="X10" s="25">
        <v>50</v>
      </c>
      <c r="Y10" s="26">
        <f t="shared" si="4"/>
        <v>0.78</v>
      </c>
      <c r="Z10" s="20" t="str">
        <f t="shared" si="5"/>
        <v>Победитель</v>
      </c>
    </row>
    <row r="11" spans="1:26" x14ac:dyDescent="0.35">
      <c r="A11" s="22">
        <v>5</v>
      </c>
      <c r="B11" s="12" t="s">
        <v>8</v>
      </c>
      <c r="C11" s="12" t="s">
        <v>1036</v>
      </c>
      <c r="D11" s="12" t="s">
        <v>1037</v>
      </c>
      <c r="E11" s="12" t="s">
        <v>1038</v>
      </c>
      <c r="F11" s="28" t="str">
        <f t="shared" si="0"/>
        <v>С</v>
      </c>
      <c r="G11" s="28" t="str">
        <f t="shared" si="1"/>
        <v>Л</v>
      </c>
      <c r="H11" s="28" t="str">
        <f t="shared" si="2"/>
        <v>Ф</v>
      </c>
      <c r="I11" s="12">
        <v>763103</v>
      </c>
      <c r="J11" s="29">
        <v>6</v>
      </c>
      <c r="K11" s="12" t="s">
        <v>764</v>
      </c>
      <c r="L11" s="18" t="s">
        <v>25</v>
      </c>
      <c r="M11" s="15">
        <v>10</v>
      </c>
      <c r="N11" s="15">
        <v>10</v>
      </c>
      <c r="O11" s="15">
        <v>5</v>
      </c>
      <c r="P11" s="15">
        <v>9</v>
      </c>
      <c r="Q11" s="15">
        <v>5</v>
      </c>
      <c r="R11" s="15"/>
      <c r="S11" s="15"/>
      <c r="T11" s="15"/>
      <c r="U11" s="15"/>
      <c r="V11" s="15"/>
      <c r="W11" s="19">
        <f t="shared" si="3"/>
        <v>39</v>
      </c>
      <c r="X11" s="25">
        <v>50</v>
      </c>
      <c r="Y11" s="26">
        <f t="shared" si="4"/>
        <v>0.78</v>
      </c>
      <c r="Z11" s="20" t="str">
        <f t="shared" si="5"/>
        <v>Победитель</v>
      </c>
    </row>
    <row r="12" spans="1:26" x14ac:dyDescent="0.35">
      <c r="A12" s="22">
        <v>6</v>
      </c>
      <c r="B12" s="12" t="s">
        <v>35</v>
      </c>
      <c r="C12" s="12" t="s">
        <v>1165</v>
      </c>
      <c r="D12" s="12" t="s">
        <v>696</v>
      </c>
      <c r="E12" s="12" t="s">
        <v>213</v>
      </c>
      <c r="F12" s="28" t="str">
        <f t="shared" si="0"/>
        <v>З</v>
      </c>
      <c r="G12" s="28" t="str">
        <f t="shared" si="1"/>
        <v>С</v>
      </c>
      <c r="H12" s="28" t="str">
        <f t="shared" si="2"/>
        <v>А</v>
      </c>
      <c r="I12" s="12">
        <v>764201</v>
      </c>
      <c r="J12" s="29">
        <v>6</v>
      </c>
      <c r="K12" s="12" t="s">
        <v>757</v>
      </c>
      <c r="L12" s="18" t="s">
        <v>25</v>
      </c>
      <c r="M12" s="15">
        <v>3</v>
      </c>
      <c r="N12" s="15">
        <v>4</v>
      </c>
      <c r="O12" s="15">
        <v>3</v>
      </c>
      <c r="P12" s="15">
        <v>5</v>
      </c>
      <c r="Q12" s="15">
        <v>7</v>
      </c>
      <c r="R12" s="15">
        <v>3</v>
      </c>
      <c r="S12" s="15">
        <v>5</v>
      </c>
      <c r="T12" s="15">
        <v>5</v>
      </c>
      <c r="U12" s="15">
        <v>4</v>
      </c>
      <c r="V12" s="15"/>
      <c r="W12" s="19">
        <f t="shared" si="3"/>
        <v>39</v>
      </c>
      <c r="X12" s="25">
        <v>50</v>
      </c>
      <c r="Y12" s="26">
        <f t="shared" si="4"/>
        <v>0.78</v>
      </c>
      <c r="Z12" s="20" t="str">
        <f t="shared" si="5"/>
        <v>Победитель</v>
      </c>
    </row>
    <row r="13" spans="1:26" x14ac:dyDescent="0.35">
      <c r="A13" s="22">
        <v>7</v>
      </c>
      <c r="B13" s="12" t="s">
        <v>35</v>
      </c>
      <c r="C13" s="12" t="s">
        <v>771</v>
      </c>
      <c r="D13" s="12" t="s">
        <v>772</v>
      </c>
      <c r="E13" s="12" t="s">
        <v>500</v>
      </c>
      <c r="F13" s="28" t="str">
        <f t="shared" si="0"/>
        <v>Ф</v>
      </c>
      <c r="G13" s="28" t="str">
        <f t="shared" si="1"/>
        <v>Р</v>
      </c>
      <c r="H13" s="28" t="str">
        <f t="shared" si="2"/>
        <v>И</v>
      </c>
      <c r="I13" s="12">
        <v>764207</v>
      </c>
      <c r="J13" s="29">
        <v>6</v>
      </c>
      <c r="K13" s="12" t="s">
        <v>773</v>
      </c>
      <c r="L13" s="18" t="s">
        <v>25</v>
      </c>
      <c r="M13" s="15">
        <v>3</v>
      </c>
      <c r="N13" s="15">
        <v>5</v>
      </c>
      <c r="O13" s="15">
        <v>4.5</v>
      </c>
      <c r="P13" s="15">
        <v>5</v>
      </c>
      <c r="Q13" s="15">
        <v>8</v>
      </c>
      <c r="R13" s="15">
        <v>0</v>
      </c>
      <c r="S13" s="15">
        <v>5</v>
      </c>
      <c r="T13" s="15">
        <v>3</v>
      </c>
      <c r="U13" s="15">
        <v>4</v>
      </c>
      <c r="V13" s="15"/>
      <c r="W13" s="19">
        <f t="shared" si="3"/>
        <v>37.5</v>
      </c>
      <c r="X13" s="25">
        <v>50</v>
      </c>
      <c r="Y13" s="26">
        <f t="shared" si="4"/>
        <v>0.75</v>
      </c>
      <c r="Z13" s="20" t="str">
        <f t="shared" si="5"/>
        <v>Призёр</v>
      </c>
    </row>
    <row r="14" spans="1:26" x14ac:dyDescent="0.35">
      <c r="A14" s="22">
        <v>8</v>
      </c>
      <c r="B14" s="12" t="s">
        <v>8</v>
      </c>
      <c r="C14" s="12" t="s">
        <v>1087</v>
      </c>
      <c r="D14" s="12" t="s">
        <v>102</v>
      </c>
      <c r="E14" s="12" t="s">
        <v>92</v>
      </c>
      <c r="F14" s="28" t="str">
        <f t="shared" si="0"/>
        <v>К</v>
      </c>
      <c r="G14" s="28" t="str">
        <f t="shared" si="1"/>
        <v>Е</v>
      </c>
      <c r="H14" s="28" t="str">
        <f t="shared" si="2"/>
        <v>Д</v>
      </c>
      <c r="I14" s="16">
        <v>766105</v>
      </c>
      <c r="J14" s="13">
        <v>6</v>
      </c>
      <c r="K14" s="12" t="s">
        <v>769</v>
      </c>
      <c r="L14" s="18" t="s">
        <v>25</v>
      </c>
      <c r="M14" s="15">
        <v>3</v>
      </c>
      <c r="N14" s="15">
        <v>5</v>
      </c>
      <c r="O14" s="15">
        <v>3</v>
      </c>
      <c r="P14" s="15">
        <v>5</v>
      </c>
      <c r="Q14" s="15">
        <v>5</v>
      </c>
      <c r="R14" s="15">
        <v>2</v>
      </c>
      <c r="S14" s="15">
        <v>5</v>
      </c>
      <c r="T14" s="15">
        <v>5</v>
      </c>
      <c r="U14" s="15">
        <v>4</v>
      </c>
      <c r="V14" s="15"/>
      <c r="W14" s="19">
        <f t="shared" si="3"/>
        <v>37</v>
      </c>
      <c r="X14" s="25">
        <v>50</v>
      </c>
      <c r="Y14" s="26">
        <f t="shared" si="4"/>
        <v>0.74</v>
      </c>
      <c r="Z14" s="20" t="str">
        <f t="shared" si="5"/>
        <v>Призёр</v>
      </c>
    </row>
    <row r="15" spans="1:26" x14ac:dyDescent="0.35">
      <c r="A15" s="22">
        <v>9</v>
      </c>
      <c r="B15" s="12" t="s">
        <v>35</v>
      </c>
      <c r="C15" s="12" t="s">
        <v>1396</v>
      </c>
      <c r="D15" s="12" t="s">
        <v>294</v>
      </c>
      <c r="E15" s="12" t="s">
        <v>1397</v>
      </c>
      <c r="F15" s="28" t="str">
        <f t="shared" si="0"/>
        <v>С</v>
      </c>
      <c r="G15" s="28" t="str">
        <f t="shared" si="1"/>
        <v>Г</v>
      </c>
      <c r="H15" s="28" t="str">
        <f t="shared" si="2"/>
        <v>Д</v>
      </c>
      <c r="I15" s="12">
        <v>764206</v>
      </c>
      <c r="J15" s="29">
        <v>6</v>
      </c>
      <c r="K15" s="12" t="s">
        <v>1398</v>
      </c>
      <c r="L15" s="18" t="s">
        <v>25</v>
      </c>
      <c r="M15" s="15">
        <v>8</v>
      </c>
      <c r="N15" s="15">
        <v>10</v>
      </c>
      <c r="O15" s="15">
        <v>10</v>
      </c>
      <c r="P15" s="15">
        <v>5</v>
      </c>
      <c r="Q15" s="15">
        <v>4</v>
      </c>
      <c r="R15" s="15"/>
      <c r="S15" s="15"/>
      <c r="T15" s="15"/>
      <c r="U15" s="15"/>
      <c r="V15" s="15"/>
      <c r="W15" s="19">
        <f t="shared" si="3"/>
        <v>37</v>
      </c>
      <c r="X15" s="25">
        <v>50</v>
      </c>
      <c r="Y15" s="26">
        <f t="shared" si="4"/>
        <v>0.74</v>
      </c>
      <c r="Z15" s="20" t="str">
        <f t="shared" si="5"/>
        <v>Призёр</v>
      </c>
    </row>
    <row r="16" spans="1:26" x14ac:dyDescent="0.35">
      <c r="A16" s="22">
        <v>10</v>
      </c>
      <c r="B16" s="12" t="s">
        <v>35</v>
      </c>
      <c r="C16" s="12" t="s">
        <v>1154</v>
      </c>
      <c r="D16" s="12" t="s">
        <v>76</v>
      </c>
      <c r="E16" s="12" t="s">
        <v>377</v>
      </c>
      <c r="F16" s="28" t="str">
        <f t="shared" si="0"/>
        <v>С</v>
      </c>
      <c r="G16" s="28" t="str">
        <f t="shared" si="1"/>
        <v>Д</v>
      </c>
      <c r="H16" s="28" t="str">
        <f t="shared" si="2"/>
        <v>Р</v>
      </c>
      <c r="I16" s="12">
        <v>764201</v>
      </c>
      <c r="J16" s="29">
        <v>6</v>
      </c>
      <c r="K16" s="12" t="s">
        <v>764</v>
      </c>
      <c r="L16" s="18" t="s">
        <v>25</v>
      </c>
      <c r="M16" s="15">
        <v>3</v>
      </c>
      <c r="N16" s="15">
        <v>3</v>
      </c>
      <c r="O16" s="15">
        <v>2.5</v>
      </c>
      <c r="P16" s="15">
        <v>5</v>
      </c>
      <c r="Q16" s="15">
        <v>6</v>
      </c>
      <c r="R16" s="15">
        <v>1</v>
      </c>
      <c r="S16" s="15">
        <v>4</v>
      </c>
      <c r="T16" s="15">
        <v>8</v>
      </c>
      <c r="U16" s="15">
        <v>4</v>
      </c>
      <c r="V16" s="15"/>
      <c r="W16" s="19">
        <f t="shared" si="3"/>
        <v>36.5</v>
      </c>
      <c r="X16" s="25">
        <v>50</v>
      </c>
      <c r="Y16" s="26">
        <f t="shared" si="4"/>
        <v>0.73</v>
      </c>
      <c r="Z16" s="20" t="str">
        <f t="shared" si="5"/>
        <v>Призёр</v>
      </c>
    </row>
    <row r="17" spans="1:26" x14ac:dyDescent="0.35">
      <c r="A17" s="22">
        <v>11</v>
      </c>
      <c r="B17" s="12" t="s">
        <v>8</v>
      </c>
      <c r="C17" s="12" t="s">
        <v>1127</v>
      </c>
      <c r="D17" s="12" t="s">
        <v>291</v>
      </c>
      <c r="E17" s="12" t="s">
        <v>1162</v>
      </c>
      <c r="F17" s="28" t="str">
        <f t="shared" si="0"/>
        <v>М</v>
      </c>
      <c r="G17" s="28" t="str">
        <f t="shared" si="1"/>
        <v>Е</v>
      </c>
      <c r="H17" s="28" t="str">
        <f t="shared" si="2"/>
        <v>Е</v>
      </c>
      <c r="I17" s="12">
        <v>764201</v>
      </c>
      <c r="J17" s="29">
        <v>6</v>
      </c>
      <c r="K17" s="12" t="s">
        <v>776</v>
      </c>
      <c r="L17" s="18" t="s">
        <v>25</v>
      </c>
      <c r="M17" s="15">
        <v>4</v>
      </c>
      <c r="N17" s="15">
        <v>3.5</v>
      </c>
      <c r="O17" s="15">
        <v>0</v>
      </c>
      <c r="P17" s="15">
        <v>4</v>
      </c>
      <c r="Q17" s="15">
        <v>5</v>
      </c>
      <c r="R17" s="15">
        <v>6</v>
      </c>
      <c r="S17" s="15">
        <v>5</v>
      </c>
      <c r="T17" s="15">
        <v>5</v>
      </c>
      <c r="U17" s="15">
        <v>4</v>
      </c>
      <c r="V17" s="15"/>
      <c r="W17" s="19">
        <f t="shared" si="3"/>
        <v>36.5</v>
      </c>
      <c r="X17" s="25">
        <v>50</v>
      </c>
      <c r="Y17" s="26">
        <f t="shared" si="4"/>
        <v>0.73</v>
      </c>
      <c r="Z17" s="20" t="str">
        <f t="shared" si="5"/>
        <v>Призёр</v>
      </c>
    </row>
    <row r="18" spans="1:26" x14ac:dyDescent="0.35">
      <c r="A18" s="22">
        <v>12</v>
      </c>
      <c r="B18" s="12" t="s">
        <v>8</v>
      </c>
      <c r="C18" s="12" t="s">
        <v>950</v>
      </c>
      <c r="D18" s="12" t="s">
        <v>951</v>
      </c>
      <c r="E18" s="12" t="s">
        <v>41</v>
      </c>
      <c r="F18" s="28" t="str">
        <f t="shared" si="0"/>
        <v>П</v>
      </c>
      <c r="G18" s="28" t="str">
        <f t="shared" si="1"/>
        <v>Л</v>
      </c>
      <c r="H18" s="28" t="str">
        <f t="shared" si="2"/>
        <v>А</v>
      </c>
      <c r="I18" s="12">
        <v>764202</v>
      </c>
      <c r="J18" s="29">
        <v>6</v>
      </c>
      <c r="K18" s="12" t="s">
        <v>762</v>
      </c>
      <c r="L18" s="18" t="s">
        <v>25</v>
      </c>
      <c r="M18" s="15">
        <v>5</v>
      </c>
      <c r="N18" s="15">
        <v>4.5</v>
      </c>
      <c r="O18" s="15">
        <v>0.5</v>
      </c>
      <c r="P18" s="15">
        <v>5</v>
      </c>
      <c r="Q18" s="15">
        <v>6</v>
      </c>
      <c r="R18" s="15">
        <v>1</v>
      </c>
      <c r="S18" s="15">
        <v>5</v>
      </c>
      <c r="T18" s="15">
        <v>4</v>
      </c>
      <c r="U18" s="15">
        <v>4</v>
      </c>
      <c r="V18" s="15"/>
      <c r="W18" s="19">
        <f t="shared" si="3"/>
        <v>35</v>
      </c>
      <c r="X18" s="25">
        <v>50</v>
      </c>
      <c r="Y18" s="26">
        <f t="shared" si="4"/>
        <v>0.7</v>
      </c>
      <c r="Z18" s="20" t="str">
        <f t="shared" si="5"/>
        <v>Призёр</v>
      </c>
    </row>
    <row r="19" spans="1:26" x14ac:dyDescent="0.35">
      <c r="A19" s="22">
        <v>13</v>
      </c>
      <c r="B19" s="12" t="s">
        <v>8</v>
      </c>
      <c r="C19" s="12" t="s">
        <v>830</v>
      </c>
      <c r="D19" s="12" t="s">
        <v>641</v>
      </c>
      <c r="E19" s="12" t="s">
        <v>52</v>
      </c>
      <c r="F19" s="28" t="str">
        <f t="shared" si="0"/>
        <v>В</v>
      </c>
      <c r="G19" s="28" t="str">
        <f t="shared" si="1"/>
        <v>П</v>
      </c>
      <c r="H19" s="28" t="str">
        <f t="shared" si="2"/>
        <v>И</v>
      </c>
      <c r="I19" s="12">
        <v>763103</v>
      </c>
      <c r="J19" s="29">
        <v>6</v>
      </c>
      <c r="K19" s="12" t="s">
        <v>750</v>
      </c>
      <c r="L19" s="18" t="s">
        <v>25</v>
      </c>
      <c r="M19" s="15">
        <v>10</v>
      </c>
      <c r="N19" s="15">
        <v>10</v>
      </c>
      <c r="O19" s="15">
        <v>0</v>
      </c>
      <c r="P19" s="15">
        <v>10</v>
      </c>
      <c r="Q19" s="15">
        <v>5</v>
      </c>
      <c r="R19" s="15"/>
      <c r="S19" s="15"/>
      <c r="T19" s="15"/>
      <c r="U19" s="15"/>
      <c r="V19" s="15"/>
      <c r="W19" s="19">
        <f t="shared" si="3"/>
        <v>35</v>
      </c>
      <c r="X19" s="25">
        <v>50</v>
      </c>
      <c r="Y19" s="26">
        <f t="shared" si="4"/>
        <v>0.7</v>
      </c>
      <c r="Z19" s="20" t="str">
        <f t="shared" si="5"/>
        <v>Призёр</v>
      </c>
    </row>
    <row r="20" spans="1:26" x14ac:dyDescent="0.35">
      <c r="A20" s="22">
        <v>14</v>
      </c>
      <c r="B20" s="12" t="s">
        <v>35</v>
      </c>
      <c r="C20" s="12" t="s">
        <v>1271</v>
      </c>
      <c r="D20" s="12" t="s">
        <v>152</v>
      </c>
      <c r="E20" s="12" t="s">
        <v>73</v>
      </c>
      <c r="F20" s="28" t="str">
        <f t="shared" si="0"/>
        <v>М</v>
      </c>
      <c r="G20" s="28" t="str">
        <f t="shared" si="1"/>
        <v>М</v>
      </c>
      <c r="H20" s="28" t="str">
        <f t="shared" si="2"/>
        <v>А</v>
      </c>
      <c r="I20" s="12">
        <v>764209</v>
      </c>
      <c r="J20" s="29">
        <v>6</v>
      </c>
      <c r="K20" s="12" t="s">
        <v>770</v>
      </c>
      <c r="L20" s="18" t="s">
        <v>25</v>
      </c>
      <c r="M20" s="15">
        <v>4</v>
      </c>
      <c r="N20" s="15">
        <v>0</v>
      </c>
      <c r="O20" s="15">
        <v>5</v>
      </c>
      <c r="P20" s="15">
        <v>5</v>
      </c>
      <c r="Q20" s="15">
        <v>7</v>
      </c>
      <c r="R20" s="15">
        <v>0</v>
      </c>
      <c r="S20" s="15">
        <v>5</v>
      </c>
      <c r="T20" s="15">
        <v>4</v>
      </c>
      <c r="U20" s="15">
        <v>5</v>
      </c>
      <c r="V20" s="15"/>
      <c r="W20" s="19">
        <f t="shared" si="3"/>
        <v>35</v>
      </c>
      <c r="X20" s="25">
        <v>50</v>
      </c>
      <c r="Y20" s="26">
        <f t="shared" si="4"/>
        <v>0.7</v>
      </c>
      <c r="Z20" s="20" t="str">
        <f t="shared" si="5"/>
        <v>Призёр</v>
      </c>
    </row>
    <row r="21" spans="1:26" x14ac:dyDescent="0.35">
      <c r="A21" s="22">
        <v>15</v>
      </c>
      <c r="B21" s="12" t="s">
        <v>8</v>
      </c>
      <c r="C21" s="12" t="s">
        <v>761</v>
      </c>
      <c r="D21" s="12" t="s">
        <v>207</v>
      </c>
      <c r="E21" s="12" t="s">
        <v>67</v>
      </c>
      <c r="F21" s="28" t="str">
        <f t="shared" si="0"/>
        <v>Б</v>
      </c>
      <c r="G21" s="28" t="str">
        <f t="shared" si="1"/>
        <v>А</v>
      </c>
      <c r="H21" s="28" t="str">
        <f t="shared" si="2"/>
        <v>Ю</v>
      </c>
      <c r="I21" s="12">
        <v>764207</v>
      </c>
      <c r="J21" s="29">
        <v>6</v>
      </c>
      <c r="K21" s="12" t="s">
        <v>762</v>
      </c>
      <c r="L21" s="18" t="s">
        <v>25</v>
      </c>
      <c r="M21" s="15">
        <v>5</v>
      </c>
      <c r="N21" s="15">
        <v>4.5</v>
      </c>
      <c r="O21" s="15">
        <v>0.5</v>
      </c>
      <c r="P21" s="15">
        <v>5</v>
      </c>
      <c r="Q21" s="15">
        <v>6</v>
      </c>
      <c r="R21" s="15">
        <v>0</v>
      </c>
      <c r="S21" s="15">
        <v>5</v>
      </c>
      <c r="T21" s="15">
        <v>4</v>
      </c>
      <c r="U21" s="15">
        <v>4</v>
      </c>
      <c r="V21" s="15"/>
      <c r="W21" s="19">
        <f t="shared" si="3"/>
        <v>34</v>
      </c>
      <c r="X21" s="25">
        <v>50</v>
      </c>
      <c r="Y21" s="26">
        <f t="shared" si="4"/>
        <v>0.68</v>
      </c>
      <c r="Z21" s="20" t="str">
        <f t="shared" si="5"/>
        <v>Призёр</v>
      </c>
    </row>
    <row r="22" spans="1:26" x14ac:dyDescent="0.35">
      <c r="A22" s="22">
        <v>16</v>
      </c>
      <c r="B22" s="12" t="s">
        <v>8</v>
      </c>
      <c r="C22" s="12" t="s">
        <v>941</v>
      </c>
      <c r="D22" s="12" t="s">
        <v>128</v>
      </c>
      <c r="E22" s="12" t="s">
        <v>30</v>
      </c>
      <c r="F22" s="28" t="str">
        <f t="shared" si="0"/>
        <v>О</v>
      </c>
      <c r="G22" s="28" t="str">
        <f t="shared" si="1"/>
        <v>В</v>
      </c>
      <c r="H22" s="28" t="str">
        <f t="shared" si="2"/>
        <v>С</v>
      </c>
      <c r="I22" s="12">
        <v>764202</v>
      </c>
      <c r="J22" s="29">
        <v>6</v>
      </c>
      <c r="K22" s="12" t="s">
        <v>776</v>
      </c>
      <c r="L22" s="18" t="s">
        <v>25</v>
      </c>
      <c r="M22" s="15">
        <v>2</v>
      </c>
      <c r="N22" s="15">
        <v>4.5</v>
      </c>
      <c r="O22" s="15">
        <v>2.5</v>
      </c>
      <c r="P22" s="15">
        <v>5</v>
      </c>
      <c r="Q22" s="15">
        <v>5</v>
      </c>
      <c r="R22" s="15">
        <v>1</v>
      </c>
      <c r="S22" s="15">
        <v>5</v>
      </c>
      <c r="T22" s="15">
        <v>4</v>
      </c>
      <c r="U22" s="15">
        <v>5</v>
      </c>
      <c r="V22" s="15"/>
      <c r="W22" s="19">
        <f t="shared" si="3"/>
        <v>34</v>
      </c>
      <c r="X22" s="25">
        <v>50</v>
      </c>
      <c r="Y22" s="26">
        <f t="shared" si="4"/>
        <v>0.68</v>
      </c>
      <c r="Z22" s="20" t="str">
        <f t="shared" si="5"/>
        <v>Призёр</v>
      </c>
    </row>
    <row r="23" spans="1:26" x14ac:dyDescent="0.35">
      <c r="A23" s="22">
        <v>17</v>
      </c>
      <c r="B23" s="12" t="s">
        <v>35</v>
      </c>
      <c r="C23" s="12" t="s">
        <v>1211</v>
      </c>
      <c r="D23" s="12" t="s">
        <v>846</v>
      </c>
      <c r="E23" s="12" t="s">
        <v>169</v>
      </c>
      <c r="F23" s="28" t="str">
        <f t="shared" si="0"/>
        <v>А</v>
      </c>
      <c r="G23" s="28" t="str">
        <f t="shared" si="1"/>
        <v>Д</v>
      </c>
      <c r="H23" s="28" t="str">
        <f t="shared" si="2"/>
        <v>С</v>
      </c>
      <c r="I23" s="12">
        <v>763106</v>
      </c>
      <c r="J23" s="29">
        <v>6</v>
      </c>
      <c r="K23" s="12" t="s">
        <v>1113</v>
      </c>
      <c r="L23" s="18" t="s">
        <v>25</v>
      </c>
      <c r="M23" s="15">
        <v>2</v>
      </c>
      <c r="N23" s="15">
        <v>3</v>
      </c>
      <c r="O23" s="15">
        <v>5</v>
      </c>
      <c r="P23" s="15">
        <v>5</v>
      </c>
      <c r="Q23" s="15">
        <v>8</v>
      </c>
      <c r="R23" s="15">
        <v>3</v>
      </c>
      <c r="S23" s="15">
        <v>5</v>
      </c>
      <c r="T23" s="15">
        <v>3</v>
      </c>
      <c r="U23" s="15">
        <v>0</v>
      </c>
      <c r="V23" s="15"/>
      <c r="W23" s="19">
        <f t="shared" si="3"/>
        <v>34</v>
      </c>
      <c r="X23" s="25">
        <v>50</v>
      </c>
      <c r="Y23" s="26">
        <f t="shared" si="4"/>
        <v>0.68</v>
      </c>
      <c r="Z23" s="20" t="str">
        <f t="shared" si="5"/>
        <v>Призёр</v>
      </c>
    </row>
    <row r="24" spans="1:26" x14ac:dyDescent="0.35">
      <c r="A24" s="22">
        <v>18</v>
      </c>
      <c r="B24" s="12" t="s">
        <v>35</v>
      </c>
      <c r="C24" s="12" t="s">
        <v>1399</v>
      </c>
      <c r="D24" s="12" t="s">
        <v>528</v>
      </c>
      <c r="E24" s="12" t="s">
        <v>169</v>
      </c>
      <c r="F24" s="28" t="str">
        <f t="shared" si="0"/>
        <v>Е</v>
      </c>
      <c r="G24" s="28" t="str">
        <f t="shared" si="1"/>
        <v>М</v>
      </c>
      <c r="H24" s="28" t="str">
        <f t="shared" si="2"/>
        <v>С</v>
      </c>
      <c r="I24" s="12">
        <v>764206</v>
      </c>
      <c r="J24" s="29">
        <v>6</v>
      </c>
      <c r="K24" s="12" t="s">
        <v>1400</v>
      </c>
      <c r="L24" s="18" t="s">
        <v>25</v>
      </c>
      <c r="M24" s="15">
        <v>8</v>
      </c>
      <c r="N24" s="15">
        <v>8</v>
      </c>
      <c r="O24" s="15">
        <v>8</v>
      </c>
      <c r="P24" s="15">
        <v>8</v>
      </c>
      <c r="Q24" s="15">
        <v>1.5</v>
      </c>
      <c r="R24" s="15"/>
      <c r="S24" s="15"/>
      <c r="T24" s="15"/>
      <c r="U24" s="15"/>
      <c r="V24" s="15"/>
      <c r="W24" s="19">
        <f t="shared" si="3"/>
        <v>33.5</v>
      </c>
      <c r="X24" s="25">
        <v>50</v>
      </c>
      <c r="Y24" s="26">
        <f t="shared" si="4"/>
        <v>0.67</v>
      </c>
      <c r="Z24" s="20" t="str">
        <f t="shared" si="5"/>
        <v>Призёр</v>
      </c>
    </row>
    <row r="25" spans="1:26" x14ac:dyDescent="0.35">
      <c r="A25" s="22">
        <v>19</v>
      </c>
      <c r="B25" s="12" t="s">
        <v>8</v>
      </c>
      <c r="C25" s="12" t="s">
        <v>1156</v>
      </c>
      <c r="D25" s="12" t="s">
        <v>91</v>
      </c>
      <c r="E25" s="12" t="s">
        <v>485</v>
      </c>
      <c r="F25" s="28" t="str">
        <f t="shared" si="0"/>
        <v>Г</v>
      </c>
      <c r="G25" s="28" t="str">
        <f t="shared" si="1"/>
        <v>М</v>
      </c>
      <c r="H25" s="28" t="str">
        <f t="shared" si="2"/>
        <v>А</v>
      </c>
      <c r="I25" s="12">
        <v>764201</v>
      </c>
      <c r="J25" s="29">
        <v>6</v>
      </c>
      <c r="K25" s="12" t="s">
        <v>750</v>
      </c>
      <c r="L25" s="18" t="s">
        <v>25</v>
      </c>
      <c r="M25" s="15">
        <v>5</v>
      </c>
      <c r="N25" s="15">
        <v>4</v>
      </c>
      <c r="O25" s="15">
        <v>2</v>
      </c>
      <c r="P25" s="15">
        <v>5</v>
      </c>
      <c r="Q25" s="15">
        <v>4</v>
      </c>
      <c r="R25" s="15">
        <v>1</v>
      </c>
      <c r="S25" s="15">
        <v>3</v>
      </c>
      <c r="T25" s="15">
        <v>5</v>
      </c>
      <c r="U25" s="15">
        <v>4</v>
      </c>
      <c r="V25" s="15"/>
      <c r="W25" s="19">
        <f t="shared" si="3"/>
        <v>33</v>
      </c>
      <c r="X25" s="25">
        <v>50</v>
      </c>
      <c r="Y25" s="26">
        <f t="shared" si="4"/>
        <v>0.66</v>
      </c>
      <c r="Z25" s="20" t="str">
        <f t="shared" si="5"/>
        <v>Призёр</v>
      </c>
    </row>
    <row r="26" spans="1:26" x14ac:dyDescent="0.35">
      <c r="A26" s="22">
        <v>20</v>
      </c>
      <c r="B26" s="12" t="s">
        <v>35</v>
      </c>
      <c r="C26" s="12" t="s">
        <v>832</v>
      </c>
      <c r="D26" s="12" t="s">
        <v>1266</v>
      </c>
      <c r="E26" s="12" t="s">
        <v>73</v>
      </c>
      <c r="F26" s="28" t="str">
        <f t="shared" si="0"/>
        <v>О</v>
      </c>
      <c r="G26" s="28" t="str">
        <f t="shared" si="1"/>
        <v>Л</v>
      </c>
      <c r="H26" s="28" t="str">
        <f t="shared" si="2"/>
        <v>А</v>
      </c>
      <c r="I26" s="12">
        <v>764209</v>
      </c>
      <c r="J26" s="29">
        <v>6</v>
      </c>
      <c r="K26" s="12" t="s">
        <v>764</v>
      </c>
      <c r="L26" s="18" t="s">
        <v>25</v>
      </c>
      <c r="M26" s="15">
        <v>3</v>
      </c>
      <c r="N26" s="15">
        <v>5</v>
      </c>
      <c r="O26" s="15">
        <v>5</v>
      </c>
      <c r="P26" s="15">
        <v>1</v>
      </c>
      <c r="Q26" s="15">
        <v>5</v>
      </c>
      <c r="R26" s="15">
        <v>2</v>
      </c>
      <c r="S26" s="15">
        <v>4</v>
      </c>
      <c r="T26" s="15">
        <v>4</v>
      </c>
      <c r="U26" s="15">
        <v>4</v>
      </c>
      <c r="V26" s="15"/>
      <c r="W26" s="19">
        <f t="shared" si="3"/>
        <v>33</v>
      </c>
      <c r="X26" s="25">
        <v>50</v>
      </c>
      <c r="Y26" s="26">
        <f t="shared" si="4"/>
        <v>0.66</v>
      </c>
      <c r="Z26" s="20" t="str">
        <f t="shared" si="5"/>
        <v>Призёр</v>
      </c>
    </row>
    <row r="27" spans="1:26" x14ac:dyDescent="0.35">
      <c r="A27" s="22">
        <v>21</v>
      </c>
      <c r="B27" s="12" t="s">
        <v>35</v>
      </c>
      <c r="C27" s="12" t="s">
        <v>1425</v>
      </c>
      <c r="D27" s="12" t="s">
        <v>981</v>
      </c>
      <c r="E27" s="12" t="s">
        <v>77</v>
      </c>
      <c r="F27" s="28" t="str">
        <f t="shared" si="0"/>
        <v>Р</v>
      </c>
      <c r="G27" s="28" t="str">
        <f t="shared" si="1"/>
        <v>В</v>
      </c>
      <c r="H27" s="28" t="str">
        <f t="shared" si="2"/>
        <v>А</v>
      </c>
      <c r="I27" s="12">
        <v>764206</v>
      </c>
      <c r="J27" s="29">
        <v>6</v>
      </c>
      <c r="K27" s="12" t="s">
        <v>1426</v>
      </c>
      <c r="L27" s="18" t="s">
        <v>25</v>
      </c>
      <c r="M27" s="15">
        <v>8</v>
      </c>
      <c r="N27" s="15">
        <v>8</v>
      </c>
      <c r="O27" s="15">
        <v>8</v>
      </c>
      <c r="P27" s="15">
        <v>8</v>
      </c>
      <c r="Q27" s="15">
        <v>1</v>
      </c>
      <c r="R27" s="15"/>
      <c r="S27" s="15"/>
      <c r="T27" s="15"/>
      <c r="U27" s="15"/>
      <c r="V27" s="15"/>
      <c r="W27" s="19">
        <f t="shared" si="3"/>
        <v>33</v>
      </c>
      <c r="X27" s="25">
        <v>50</v>
      </c>
      <c r="Y27" s="26">
        <f t="shared" si="4"/>
        <v>0.66</v>
      </c>
      <c r="Z27" s="20" t="str">
        <f t="shared" si="5"/>
        <v>Призёр</v>
      </c>
    </row>
    <row r="28" spans="1:26" x14ac:dyDescent="0.35">
      <c r="A28" s="22">
        <v>22</v>
      </c>
      <c r="B28" s="12" t="s">
        <v>8</v>
      </c>
      <c r="C28" s="12" t="s">
        <v>474</v>
      </c>
      <c r="D28" s="12" t="s">
        <v>337</v>
      </c>
      <c r="E28" s="12" t="s">
        <v>246</v>
      </c>
      <c r="F28" s="28" t="str">
        <f t="shared" si="0"/>
        <v>Ш</v>
      </c>
      <c r="G28" s="28" t="str">
        <f t="shared" si="1"/>
        <v>В</v>
      </c>
      <c r="H28" s="28" t="str">
        <f t="shared" si="2"/>
        <v>М</v>
      </c>
      <c r="I28" s="12">
        <v>764204</v>
      </c>
      <c r="J28" s="29">
        <v>6</v>
      </c>
      <c r="K28" s="12" t="s">
        <v>475</v>
      </c>
      <c r="L28" s="18" t="s">
        <v>25</v>
      </c>
      <c r="M28" s="15">
        <v>5</v>
      </c>
      <c r="N28" s="15">
        <v>4.5</v>
      </c>
      <c r="O28" s="15">
        <v>0.5</v>
      </c>
      <c r="P28" s="15">
        <v>3</v>
      </c>
      <c r="Q28" s="15">
        <v>9</v>
      </c>
      <c r="R28" s="15">
        <v>0</v>
      </c>
      <c r="S28" s="15">
        <v>5</v>
      </c>
      <c r="T28" s="15">
        <v>5</v>
      </c>
      <c r="U28" s="15">
        <v>0</v>
      </c>
      <c r="V28" s="15"/>
      <c r="W28" s="19">
        <f t="shared" si="3"/>
        <v>32</v>
      </c>
      <c r="X28" s="25">
        <v>50</v>
      </c>
      <c r="Y28" s="26">
        <f t="shared" si="4"/>
        <v>0.64</v>
      </c>
      <c r="Z28" s="20" t="str">
        <f t="shared" si="5"/>
        <v>Призёр</v>
      </c>
    </row>
    <row r="29" spans="1:26" x14ac:dyDescent="0.35">
      <c r="A29" s="22">
        <v>23</v>
      </c>
      <c r="B29" s="12" t="s">
        <v>8</v>
      </c>
      <c r="C29" s="12" t="s">
        <v>763</v>
      </c>
      <c r="D29" s="12" t="s">
        <v>444</v>
      </c>
      <c r="E29" s="12" t="s">
        <v>52</v>
      </c>
      <c r="F29" s="28" t="str">
        <f t="shared" si="0"/>
        <v>Г</v>
      </c>
      <c r="G29" s="28" t="str">
        <f t="shared" si="1"/>
        <v>К</v>
      </c>
      <c r="H29" s="28" t="str">
        <f t="shared" si="2"/>
        <v>И</v>
      </c>
      <c r="I29" s="12">
        <v>764207</v>
      </c>
      <c r="J29" s="29">
        <v>6</v>
      </c>
      <c r="K29" s="12" t="s">
        <v>764</v>
      </c>
      <c r="L29" s="18" t="s">
        <v>25</v>
      </c>
      <c r="M29" s="15">
        <v>5</v>
      </c>
      <c r="N29" s="15">
        <v>5</v>
      </c>
      <c r="O29" s="15">
        <v>0</v>
      </c>
      <c r="P29" s="15">
        <v>5</v>
      </c>
      <c r="Q29" s="15">
        <v>7</v>
      </c>
      <c r="R29" s="15">
        <v>0</v>
      </c>
      <c r="S29" s="15">
        <v>5</v>
      </c>
      <c r="T29" s="15">
        <v>0</v>
      </c>
      <c r="U29" s="15">
        <v>5</v>
      </c>
      <c r="V29" s="15"/>
      <c r="W29" s="19">
        <f t="shared" si="3"/>
        <v>32</v>
      </c>
      <c r="X29" s="25">
        <v>50</v>
      </c>
      <c r="Y29" s="26">
        <f t="shared" si="4"/>
        <v>0.64</v>
      </c>
      <c r="Z29" s="20" t="str">
        <f t="shared" si="5"/>
        <v>Призёр</v>
      </c>
    </row>
    <row r="30" spans="1:26" x14ac:dyDescent="0.35">
      <c r="A30" s="22">
        <v>24</v>
      </c>
      <c r="B30" s="12" t="s">
        <v>8</v>
      </c>
      <c r="C30" s="12" t="s">
        <v>945</v>
      </c>
      <c r="D30" s="12" t="s">
        <v>121</v>
      </c>
      <c r="E30" s="12" t="s">
        <v>225</v>
      </c>
      <c r="F30" s="28" t="str">
        <f t="shared" si="0"/>
        <v>К</v>
      </c>
      <c r="G30" s="28" t="str">
        <f t="shared" si="1"/>
        <v>И</v>
      </c>
      <c r="H30" s="28" t="str">
        <f t="shared" si="2"/>
        <v>Н</v>
      </c>
      <c r="I30" s="12">
        <v>764202</v>
      </c>
      <c r="J30" s="29">
        <v>6</v>
      </c>
      <c r="K30" s="12" t="s">
        <v>757</v>
      </c>
      <c r="L30" s="18" t="s">
        <v>25</v>
      </c>
      <c r="M30" s="15">
        <v>3</v>
      </c>
      <c r="N30" s="15">
        <v>3.5</v>
      </c>
      <c r="O30" s="15">
        <v>2.5</v>
      </c>
      <c r="P30" s="15">
        <v>5</v>
      </c>
      <c r="Q30" s="15">
        <v>7</v>
      </c>
      <c r="R30" s="15">
        <v>0</v>
      </c>
      <c r="S30" s="15">
        <v>4</v>
      </c>
      <c r="T30" s="15">
        <v>4</v>
      </c>
      <c r="U30" s="15">
        <v>3</v>
      </c>
      <c r="V30" s="15"/>
      <c r="W30" s="19">
        <f t="shared" si="3"/>
        <v>32</v>
      </c>
      <c r="X30" s="25">
        <v>50</v>
      </c>
      <c r="Y30" s="26">
        <f t="shared" si="4"/>
        <v>0.64</v>
      </c>
      <c r="Z30" s="20" t="str">
        <f t="shared" si="5"/>
        <v>Призёр</v>
      </c>
    </row>
    <row r="31" spans="1:26" x14ac:dyDescent="0.35">
      <c r="A31" s="22">
        <v>25</v>
      </c>
      <c r="B31" s="12" t="s">
        <v>8</v>
      </c>
      <c r="C31" s="12" t="s">
        <v>1157</v>
      </c>
      <c r="D31" s="12" t="s">
        <v>242</v>
      </c>
      <c r="E31" s="12" t="s">
        <v>41</v>
      </c>
      <c r="F31" s="28" t="str">
        <f t="shared" si="0"/>
        <v>Ш</v>
      </c>
      <c r="G31" s="28" t="str">
        <f t="shared" si="1"/>
        <v>Е</v>
      </c>
      <c r="H31" s="28" t="str">
        <f t="shared" si="2"/>
        <v>А</v>
      </c>
      <c r="I31" s="12">
        <v>764201</v>
      </c>
      <c r="J31" s="29">
        <v>6</v>
      </c>
      <c r="K31" s="12" t="s">
        <v>755</v>
      </c>
      <c r="L31" s="18" t="s">
        <v>25</v>
      </c>
      <c r="M31" s="15">
        <v>3</v>
      </c>
      <c r="N31" s="15">
        <v>4</v>
      </c>
      <c r="O31" s="15">
        <v>3</v>
      </c>
      <c r="P31" s="15">
        <v>5</v>
      </c>
      <c r="Q31" s="15">
        <v>4</v>
      </c>
      <c r="R31" s="15">
        <v>0</v>
      </c>
      <c r="S31" s="15">
        <v>5</v>
      </c>
      <c r="T31" s="15">
        <v>4</v>
      </c>
      <c r="U31" s="15">
        <v>4</v>
      </c>
      <c r="V31" s="15"/>
      <c r="W31" s="19">
        <f t="shared" si="3"/>
        <v>32</v>
      </c>
      <c r="X31" s="25">
        <v>50</v>
      </c>
      <c r="Y31" s="26">
        <f t="shared" si="4"/>
        <v>0.64</v>
      </c>
      <c r="Z31" s="20" t="str">
        <f t="shared" si="5"/>
        <v>Призёр</v>
      </c>
    </row>
    <row r="32" spans="1:26" x14ac:dyDescent="0.35">
      <c r="A32" s="22">
        <v>26</v>
      </c>
      <c r="B32" s="12" t="s">
        <v>35</v>
      </c>
      <c r="C32" s="12" t="s">
        <v>1272</v>
      </c>
      <c r="D32" s="12" t="s">
        <v>76</v>
      </c>
      <c r="E32" s="12" t="s">
        <v>59</v>
      </c>
      <c r="F32" s="28" t="str">
        <f t="shared" si="0"/>
        <v>К</v>
      </c>
      <c r="G32" s="28" t="str">
        <f t="shared" si="1"/>
        <v>Д</v>
      </c>
      <c r="H32" s="28" t="str">
        <f t="shared" si="2"/>
        <v>М</v>
      </c>
      <c r="I32" s="12">
        <v>764209</v>
      </c>
      <c r="J32" s="29">
        <v>6</v>
      </c>
      <c r="K32" s="12" t="s">
        <v>766</v>
      </c>
      <c r="L32" s="18" t="s">
        <v>25</v>
      </c>
      <c r="M32" s="15">
        <v>3</v>
      </c>
      <c r="N32" s="15">
        <v>4</v>
      </c>
      <c r="O32" s="15">
        <v>0</v>
      </c>
      <c r="P32" s="15">
        <v>5</v>
      </c>
      <c r="Q32" s="15">
        <v>6</v>
      </c>
      <c r="R32" s="15">
        <v>0</v>
      </c>
      <c r="S32" s="15">
        <v>5</v>
      </c>
      <c r="T32" s="15">
        <v>4</v>
      </c>
      <c r="U32" s="15">
        <v>5</v>
      </c>
      <c r="V32" s="15"/>
      <c r="W32" s="19">
        <f t="shared" si="3"/>
        <v>32</v>
      </c>
      <c r="X32" s="25">
        <v>50</v>
      </c>
      <c r="Y32" s="26">
        <f t="shared" si="4"/>
        <v>0.64</v>
      </c>
      <c r="Z32" s="20" t="str">
        <f t="shared" si="5"/>
        <v>Призёр</v>
      </c>
    </row>
    <row r="33" spans="1:26" x14ac:dyDescent="0.35">
      <c r="A33" s="22">
        <v>27</v>
      </c>
      <c r="B33" s="12" t="s">
        <v>35</v>
      </c>
      <c r="C33" s="12" t="s">
        <v>1039</v>
      </c>
      <c r="D33" s="12" t="s">
        <v>82</v>
      </c>
      <c r="E33" s="12" t="s">
        <v>77</v>
      </c>
      <c r="F33" s="28" t="str">
        <f t="shared" si="0"/>
        <v>Л</v>
      </c>
      <c r="G33" s="28" t="str">
        <f t="shared" si="1"/>
        <v>Н</v>
      </c>
      <c r="H33" s="28" t="str">
        <f t="shared" si="2"/>
        <v>А</v>
      </c>
      <c r="I33" s="12">
        <v>763103</v>
      </c>
      <c r="J33" s="29">
        <v>6</v>
      </c>
      <c r="K33" s="12" t="s">
        <v>757</v>
      </c>
      <c r="L33" s="18" t="s">
        <v>25</v>
      </c>
      <c r="M33" s="15">
        <v>9.5</v>
      </c>
      <c r="N33" s="15">
        <v>7</v>
      </c>
      <c r="O33" s="15">
        <v>0</v>
      </c>
      <c r="P33" s="15">
        <v>10</v>
      </c>
      <c r="Q33" s="15">
        <v>5</v>
      </c>
      <c r="R33" s="15"/>
      <c r="S33" s="15"/>
      <c r="T33" s="15"/>
      <c r="U33" s="15"/>
      <c r="V33" s="15"/>
      <c r="W33" s="19">
        <f t="shared" si="3"/>
        <v>31.5</v>
      </c>
      <c r="X33" s="25">
        <v>50</v>
      </c>
      <c r="Y33" s="26">
        <f t="shared" si="4"/>
        <v>0.63</v>
      </c>
      <c r="Z33" s="20" t="str">
        <f t="shared" si="5"/>
        <v>Призёр</v>
      </c>
    </row>
    <row r="34" spans="1:26" x14ac:dyDescent="0.35">
      <c r="A34" s="22">
        <v>28</v>
      </c>
      <c r="B34" s="12" t="s">
        <v>35</v>
      </c>
      <c r="C34" s="12" t="s">
        <v>947</v>
      </c>
      <c r="D34" s="12" t="s">
        <v>376</v>
      </c>
      <c r="E34" s="12" t="s">
        <v>948</v>
      </c>
      <c r="F34" s="28" t="str">
        <f t="shared" si="0"/>
        <v>К</v>
      </c>
      <c r="G34" s="28" t="str">
        <f t="shared" si="1"/>
        <v>А</v>
      </c>
      <c r="H34" s="28" t="str">
        <f t="shared" si="2"/>
        <v>В</v>
      </c>
      <c r="I34" s="12">
        <v>764202</v>
      </c>
      <c r="J34" s="29">
        <v>6</v>
      </c>
      <c r="K34" s="12" t="s">
        <v>760</v>
      </c>
      <c r="L34" s="18" t="s">
        <v>25</v>
      </c>
      <c r="M34" s="15">
        <v>1</v>
      </c>
      <c r="N34" s="15">
        <v>3.5</v>
      </c>
      <c r="O34" s="15">
        <v>1.5</v>
      </c>
      <c r="P34" s="15">
        <v>5</v>
      </c>
      <c r="Q34" s="15">
        <v>10</v>
      </c>
      <c r="R34" s="15">
        <v>0</v>
      </c>
      <c r="S34" s="15">
        <v>5</v>
      </c>
      <c r="T34" s="15">
        <v>3</v>
      </c>
      <c r="U34" s="15">
        <v>2</v>
      </c>
      <c r="V34" s="15"/>
      <c r="W34" s="19">
        <f t="shared" si="3"/>
        <v>31</v>
      </c>
      <c r="X34" s="25">
        <v>50</v>
      </c>
      <c r="Y34" s="26">
        <f t="shared" si="4"/>
        <v>0.62</v>
      </c>
      <c r="Z34" s="20" t="str">
        <f t="shared" si="5"/>
        <v>Призёр</v>
      </c>
    </row>
    <row r="35" spans="1:26" x14ac:dyDescent="0.35">
      <c r="A35" s="22">
        <v>29</v>
      </c>
      <c r="B35" s="12" t="s">
        <v>35</v>
      </c>
      <c r="C35" s="12" t="s">
        <v>1401</v>
      </c>
      <c r="D35" s="12" t="s">
        <v>116</v>
      </c>
      <c r="E35" s="12" t="s">
        <v>1402</v>
      </c>
      <c r="F35" s="28" t="str">
        <f t="shared" si="0"/>
        <v>С</v>
      </c>
      <c r="G35" s="28" t="str">
        <f t="shared" si="1"/>
        <v>Н</v>
      </c>
      <c r="H35" s="28" t="str">
        <f t="shared" si="2"/>
        <v>Я</v>
      </c>
      <c r="I35" s="12">
        <v>764206</v>
      </c>
      <c r="J35" s="29">
        <v>6</v>
      </c>
      <c r="K35" s="12" t="s">
        <v>1403</v>
      </c>
      <c r="L35" s="18" t="s">
        <v>25</v>
      </c>
      <c r="M35" s="15">
        <v>8</v>
      </c>
      <c r="N35" s="15">
        <v>8</v>
      </c>
      <c r="O35" s="15">
        <v>8</v>
      </c>
      <c r="P35" s="15">
        <v>7</v>
      </c>
      <c r="Q35" s="15">
        <v>0</v>
      </c>
      <c r="R35" s="15"/>
      <c r="S35" s="15"/>
      <c r="T35" s="15"/>
      <c r="U35" s="15"/>
      <c r="V35" s="15"/>
      <c r="W35" s="19">
        <f t="shared" si="3"/>
        <v>31</v>
      </c>
      <c r="X35" s="25">
        <v>50</v>
      </c>
      <c r="Y35" s="26">
        <f t="shared" si="4"/>
        <v>0.62</v>
      </c>
      <c r="Z35" s="20" t="str">
        <f t="shared" si="5"/>
        <v>Призёр</v>
      </c>
    </row>
    <row r="36" spans="1:26" x14ac:dyDescent="0.35">
      <c r="A36" s="22">
        <v>30</v>
      </c>
      <c r="B36" s="12" t="s">
        <v>8</v>
      </c>
      <c r="C36" s="12" t="s">
        <v>1159</v>
      </c>
      <c r="D36" s="12" t="s">
        <v>1160</v>
      </c>
      <c r="E36" s="12" t="s">
        <v>1161</v>
      </c>
      <c r="F36" s="28" t="str">
        <f t="shared" si="0"/>
        <v>Х</v>
      </c>
      <c r="G36" s="28" t="str">
        <f t="shared" si="1"/>
        <v>Р</v>
      </c>
      <c r="H36" s="28" t="str">
        <f t="shared" si="2"/>
        <v>И</v>
      </c>
      <c r="I36" s="12">
        <v>764201</v>
      </c>
      <c r="J36" s="29">
        <v>6</v>
      </c>
      <c r="K36" s="12" t="s">
        <v>769</v>
      </c>
      <c r="L36" s="18" t="s">
        <v>25</v>
      </c>
      <c r="M36" s="15">
        <v>0</v>
      </c>
      <c r="N36" s="15">
        <v>4</v>
      </c>
      <c r="O36" s="15">
        <v>0</v>
      </c>
      <c r="P36" s="15">
        <v>5</v>
      </c>
      <c r="Q36" s="15">
        <v>9</v>
      </c>
      <c r="R36" s="15">
        <v>0</v>
      </c>
      <c r="S36" s="15">
        <v>4</v>
      </c>
      <c r="T36" s="15">
        <v>5</v>
      </c>
      <c r="U36" s="15">
        <v>3</v>
      </c>
      <c r="V36" s="15"/>
      <c r="W36" s="19">
        <f t="shared" si="3"/>
        <v>30</v>
      </c>
      <c r="X36" s="25">
        <v>50</v>
      </c>
      <c r="Y36" s="26">
        <f t="shared" si="4"/>
        <v>0.6</v>
      </c>
      <c r="Z36" s="20" t="str">
        <f t="shared" si="5"/>
        <v>Призёр</v>
      </c>
    </row>
    <row r="37" spans="1:26" x14ac:dyDescent="0.35">
      <c r="A37" s="22">
        <v>31</v>
      </c>
      <c r="B37" s="12" t="s">
        <v>8</v>
      </c>
      <c r="C37" s="12" t="s">
        <v>946</v>
      </c>
      <c r="D37" s="12" t="s">
        <v>306</v>
      </c>
      <c r="E37" s="12" t="s">
        <v>259</v>
      </c>
      <c r="F37" s="28" t="str">
        <f t="shared" si="0"/>
        <v>К</v>
      </c>
      <c r="G37" s="28" t="str">
        <f t="shared" si="1"/>
        <v>А</v>
      </c>
      <c r="H37" s="28" t="str">
        <f t="shared" si="2"/>
        <v>А</v>
      </c>
      <c r="I37" s="12">
        <v>764202</v>
      </c>
      <c r="J37" s="29">
        <v>6</v>
      </c>
      <c r="K37" s="12" t="s">
        <v>758</v>
      </c>
      <c r="L37" s="18" t="s">
        <v>25</v>
      </c>
      <c r="M37" s="15">
        <v>5</v>
      </c>
      <c r="N37" s="15">
        <v>4.5</v>
      </c>
      <c r="O37" s="15">
        <v>1</v>
      </c>
      <c r="P37" s="15">
        <v>5</v>
      </c>
      <c r="Q37" s="15">
        <v>4</v>
      </c>
      <c r="R37" s="15">
        <v>0</v>
      </c>
      <c r="S37" s="15">
        <v>5</v>
      </c>
      <c r="T37" s="15">
        <v>3</v>
      </c>
      <c r="U37" s="15">
        <v>2</v>
      </c>
      <c r="V37" s="15"/>
      <c r="W37" s="19">
        <f t="shared" si="3"/>
        <v>29.5</v>
      </c>
      <c r="X37" s="25">
        <v>50</v>
      </c>
      <c r="Y37" s="26">
        <f t="shared" si="4"/>
        <v>0.59</v>
      </c>
      <c r="Z37" s="20" t="str">
        <f t="shared" si="5"/>
        <v>Призёр</v>
      </c>
    </row>
    <row r="38" spans="1:26" x14ac:dyDescent="0.35">
      <c r="A38" s="22">
        <v>32</v>
      </c>
      <c r="B38" s="12" t="s">
        <v>35</v>
      </c>
      <c r="C38" s="12" t="s">
        <v>1643</v>
      </c>
      <c r="D38" s="12" t="s">
        <v>1175</v>
      </c>
      <c r="E38" s="12" t="s">
        <v>614</v>
      </c>
      <c r="F38" s="28" t="str">
        <f t="shared" si="0"/>
        <v>У</v>
      </c>
      <c r="G38" s="28" t="str">
        <f t="shared" si="1"/>
        <v>Р</v>
      </c>
      <c r="H38" s="28" t="str">
        <f t="shared" si="2"/>
        <v>М</v>
      </c>
      <c r="I38" s="12">
        <v>764201</v>
      </c>
      <c r="J38" s="29">
        <v>6</v>
      </c>
      <c r="K38" s="12" t="s">
        <v>760</v>
      </c>
      <c r="L38" s="18" t="s">
        <v>25</v>
      </c>
      <c r="M38" s="15">
        <v>3</v>
      </c>
      <c r="N38" s="15">
        <v>4.5</v>
      </c>
      <c r="O38" s="15">
        <v>2</v>
      </c>
      <c r="P38" s="15">
        <v>3</v>
      </c>
      <c r="Q38" s="15">
        <v>6</v>
      </c>
      <c r="R38" s="15">
        <v>0</v>
      </c>
      <c r="S38" s="15">
        <v>2</v>
      </c>
      <c r="T38" s="15">
        <v>5</v>
      </c>
      <c r="U38" s="15">
        <v>4</v>
      </c>
      <c r="V38" s="15"/>
      <c r="W38" s="19">
        <f t="shared" si="3"/>
        <v>29.5</v>
      </c>
      <c r="X38" s="25">
        <v>50</v>
      </c>
      <c r="Y38" s="26">
        <f t="shared" si="4"/>
        <v>0.59</v>
      </c>
      <c r="Z38" s="20" t="str">
        <f t="shared" si="5"/>
        <v>Призёр</v>
      </c>
    </row>
    <row r="39" spans="1:26" x14ac:dyDescent="0.35">
      <c r="A39" s="22">
        <v>33</v>
      </c>
      <c r="B39" s="12" t="s">
        <v>35</v>
      </c>
      <c r="C39" s="12" t="s">
        <v>385</v>
      </c>
      <c r="D39" s="12" t="s">
        <v>478</v>
      </c>
      <c r="E39" s="12" t="s">
        <v>386</v>
      </c>
      <c r="F39" s="28" t="str">
        <f t="shared" ref="F39:F56" si="6">LEFT(C39,1)</f>
        <v>М</v>
      </c>
      <c r="G39" s="28" t="str">
        <f t="shared" ref="G39:G56" si="7">LEFT(D39,1)</f>
        <v>М</v>
      </c>
      <c r="H39" s="28" t="str">
        <f t="shared" ref="H39:H56" si="8">LEFT(E39,1)</f>
        <v>О</v>
      </c>
      <c r="I39" s="12">
        <v>764204</v>
      </c>
      <c r="J39" s="29">
        <v>6</v>
      </c>
      <c r="K39" s="12" t="s">
        <v>479</v>
      </c>
      <c r="L39" s="18" t="s">
        <v>25</v>
      </c>
      <c r="M39" s="15">
        <v>5</v>
      </c>
      <c r="N39" s="15">
        <v>4</v>
      </c>
      <c r="O39" s="15">
        <v>0</v>
      </c>
      <c r="P39" s="15">
        <v>5</v>
      </c>
      <c r="Q39" s="15">
        <v>8</v>
      </c>
      <c r="R39" s="15">
        <v>2</v>
      </c>
      <c r="S39" s="15">
        <v>2</v>
      </c>
      <c r="T39" s="15">
        <v>1</v>
      </c>
      <c r="U39" s="15">
        <v>2</v>
      </c>
      <c r="V39" s="15"/>
      <c r="W39" s="19">
        <f t="shared" ref="W39:W70" si="9">SUM(M39:V39)</f>
        <v>29</v>
      </c>
      <c r="X39" s="25">
        <v>50</v>
      </c>
      <c r="Y39" s="26">
        <f t="shared" ref="Y39:Y70" si="10">W39/X39</f>
        <v>0.57999999999999996</v>
      </c>
      <c r="Z39" s="20" t="str">
        <f t="shared" si="5"/>
        <v>Призёр</v>
      </c>
    </row>
    <row r="40" spans="1:26" x14ac:dyDescent="0.35">
      <c r="A40" s="22">
        <v>34</v>
      </c>
      <c r="B40" s="12" t="s">
        <v>8</v>
      </c>
      <c r="C40" s="12" t="s">
        <v>395</v>
      </c>
      <c r="D40" s="12" t="s">
        <v>207</v>
      </c>
      <c r="E40" s="12" t="s">
        <v>411</v>
      </c>
      <c r="F40" s="28" t="str">
        <f t="shared" si="6"/>
        <v>Б</v>
      </c>
      <c r="G40" s="28" t="str">
        <f t="shared" si="7"/>
        <v>А</v>
      </c>
      <c r="H40" s="28" t="str">
        <f t="shared" si="8"/>
        <v>Р</v>
      </c>
      <c r="I40" s="12">
        <v>764202</v>
      </c>
      <c r="J40" s="29">
        <v>6</v>
      </c>
      <c r="K40" s="12" t="s">
        <v>769</v>
      </c>
      <c r="L40" s="18" t="s">
        <v>25</v>
      </c>
      <c r="M40" s="15">
        <v>3</v>
      </c>
      <c r="N40" s="15">
        <v>4</v>
      </c>
      <c r="O40" s="15">
        <v>2</v>
      </c>
      <c r="P40" s="15">
        <v>5</v>
      </c>
      <c r="Q40" s="15">
        <v>1</v>
      </c>
      <c r="R40" s="15">
        <v>0</v>
      </c>
      <c r="S40" s="15">
        <v>5</v>
      </c>
      <c r="T40" s="15">
        <v>4</v>
      </c>
      <c r="U40" s="15">
        <v>5</v>
      </c>
      <c r="V40" s="15"/>
      <c r="W40" s="19">
        <f t="shared" si="9"/>
        <v>29</v>
      </c>
      <c r="X40" s="25">
        <v>50</v>
      </c>
      <c r="Y40" s="26">
        <f t="shared" si="10"/>
        <v>0.57999999999999996</v>
      </c>
      <c r="Z40" s="20" t="str">
        <f t="shared" si="5"/>
        <v>Призёр</v>
      </c>
    </row>
    <row r="41" spans="1:26" x14ac:dyDescent="0.35">
      <c r="A41" s="22">
        <v>35</v>
      </c>
      <c r="B41" s="12" t="s">
        <v>8</v>
      </c>
      <c r="C41" s="12" t="s">
        <v>728</v>
      </c>
      <c r="D41" s="12" t="s">
        <v>29</v>
      </c>
      <c r="E41" s="12" t="s">
        <v>92</v>
      </c>
      <c r="F41" s="28" t="str">
        <f t="shared" si="6"/>
        <v>Н</v>
      </c>
      <c r="G41" s="28" t="str">
        <f t="shared" si="7"/>
        <v>В</v>
      </c>
      <c r="H41" s="28" t="str">
        <f t="shared" si="8"/>
        <v>Д</v>
      </c>
      <c r="I41" s="12">
        <v>763103</v>
      </c>
      <c r="J41" s="29">
        <v>6</v>
      </c>
      <c r="K41" s="12" t="s">
        <v>755</v>
      </c>
      <c r="L41" s="18" t="s">
        <v>25</v>
      </c>
      <c r="M41" s="15">
        <v>9</v>
      </c>
      <c r="N41" s="15">
        <v>5</v>
      </c>
      <c r="O41" s="15">
        <v>0</v>
      </c>
      <c r="P41" s="15">
        <v>10</v>
      </c>
      <c r="Q41" s="15">
        <v>5</v>
      </c>
      <c r="R41" s="15"/>
      <c r="S41" s="15"/>
      <c r="T41" s="15"/>
      <c r="U41" s="15"/>
      <c r="V41" s="15"/>
      <c r="W41" s="19">
        <f t="shared" si="9"/>
        <v>29</v>
      </c>
      <c r="X41" s="25">
        <v>50</v>
      </c>
      <c r="Y41" s="26">
        <f t="shared" si="10"/>
        <v>0.57999999999999996</v>
      </c>
      <c r="Z41" s="20" t="str">
        <f t="shared" si="5"/>
        <v>Призёр</v>
      </c>
    </row>
    <row r="42" spans="1:26" x14ac:dyDescent="0.35">
      <c r="A42" s="22">
        <v>36</v>
      </c>
      <c r="B42" s="12" t="s">
        <v>35</v>
      </c>
      <c r="C42" s="12" t="s">
        <v>1263</v>
      </c>
      <c r="D42" s="12" t="s">
        <v>1264</v>
      </c>
      <c r="E42" s="12" t="s">
        <v>213</v>
      </c>
      <c r="F42" s="28" t="str">
        <f t="shared" si="6"/>
        <v>Б</v>
      </c>
      <c r="G42" s="28" t="str">
        <f t="shared" si="7"/>
        <v>К</v>
      </c>
      <c r="H42" s="28" t="str">
        <f t="shared" si="8"/>
        <v>А</v>
      </c>
      <c r="I42" s="12">
        <v>764209</v>
      </c>
      <c r="J42" s="29">
        <v>6</v>
      </c>
      <c r="K42" s="12" t="s">
        <v>755</v>
      </c>
      <c r="L42" s="18" t="s">
        <v>25</v>
      </c>
      <c r="M42" s="15">
        <v>3</v>
      </c>
      <c r="N42" s="15">
        <v>5</v>
      </c>
      <c r="O42" s="15">
        <v>2</v>
      </c>
      <c r="P42" s="15">
        <v>5</v>
      </c>
      <c r="Q42" s="15">
        <v>0</v>
      </c>
      <c r="R42" s="15">
        <v>0</v>
      </c>
      <c r="S42" s="15">
        <v>5</v>
      </c>
      <c r="T42" s="15">
        <v>5</v>
      </c>
      <c r="U42" s="15">
        <v>4</v>
      </c>
      <c r="V42" s="15"/>
      <c r="W42" s="19">
        <f t="shared" si="9"/>
        <v>29</v>
      </c>
      <c r="X42" s="25">
        <v>50</v>
      </c>
      <c r="Y42" s="26">
        <f t="shared" si="10"/>
        <v>0.57999999999999996</v>
      </c>
      <c r="Z42" s="20" t="str">
        <f t="shared" si="5"/>
        <v>Призёр</v>
      </c>
    </row>
    <row r="43" spans="1:26" x14ac:dyDescent="0.35">
      <c r="A43" s="22">
        <v>37</v>
      </c>
      <c r="B43" s="12" t="s">
        <v>35</v>
      </c>
      <c r="C43" s="12" t="s">
        <v>480</v>
      </c>
      <c r="D43" s="12" t="s">
        <v>152</v>
      </c>
      <c r="E43" s="12" t="s">
        <v>77</v>
      </c>
      <c r="F43" s="28" t="str">
        <f t="shared" si="6"/>
        <v>С</v>
      </c>
      <c r="G43" s="28" t="str">
        <f t="shared" si="7"/>
        <v>М</v>
      </c>
      <c r="H43" s="28" t="str">
        <f t="shared" si="8"/>
        <v>А</v>
      </c>
      <c r="I43" s="12">
        <v>764209</v>
      </c>
      <c r="J43" s="29">
        <v>6</v>
      </c>
      <c r="K43" s="12" t="s">
        <v>762</v>
      </c>
      <c r="L43" s="18" t="s">
        <v>25</v>
      </c>
      <c r="M43" s="15">
        <v>3</v>
      </c>
      <c r="N43" s="15">
        <v>5</v>
      </c>
      <c r="O43" s="15">
        <v>2</v>
      </c>
      <c r="P43" s="15">
        <v>0</v>
      </c>
      <c r="Q43" s="15">
        <v>5</v>
      </c>
      <c r="R43" s="15">
        <v>0</v>
      </c>
      <c r="S43" s="15">
        <v>5</v>
      </c>
      <c r="T43" s="15">
        <v>4</v>
      </c>
      <c r="U43" s="15">
        <v>5</v>
      </c>
      <c r="V43" s="15"/>
      <c r="W43" s="19">
        <f t="shared" si="9"/>
        <v>29</v>
      </c>
      <c r="X43" s="25">
        <v>50</v>
      </c>
      <c r="Y43" s="26">
        <f t="shared" si="10"/>
        <v>0.57999999999999996</v>
      </c>
      <c r="Z43" s="20" t="str">
        <f t="shared" si="5"/>
        <v>Призёр</v>
      </c>
    </row>
    <row r="44" spans="1:26" x14ac:dyDescent="0.35">
      <c r="A44" s="22">
        <v>38</v>
      </c>
      <c r="B44" s="12" t="s">
        <v>35</v>
      </c>
      <c r="C44" s="12" t="s">
        <v>1417</v>
      </c>
      <c r="D44" s="12" t="s">
        <v>210</v>
      </c>
      <c r="E44" s="12" t="s">
        <v>391</v>
      </c>
      <c r="F44" s="28" t="str">
        <f t="shared" si="6"/>
        <v>Е</v>
      </c>
      <c r="G44" s="28" t="str">
        <f t="shared" si="7"/>
        <v>К</v>
      </c>
      <c r="H44" s="28" t="str">
        <f t="shared" si="8"/>
        <v>Ю</v>
      </c>
      <c r="I44" s="12">
        <v>764206</v>
      </c>
      <c r="J44" s="29">
        <v>6</v>
      </c>
      <c r="K44" s="12" t="s">
        <v>1418</v>
      </c>
      <c r="L44" s="18" t="s">
        <v>25</v>
      </c>
      <c r="M44" s="15">
        <v>5</v>
      </c>
      <c r="N44" s="15">
        <v>5</v>
      </c>
      <c r="O44" s="15">
        <v>5</v>
      </c>
      <c r="P44" s="15">
        <v>5</v>
      </c>
      <c r="Q44" s="15">
        <v>8.5</v>
      </c>
      <c r="R44" s="15"/>
      <c r="S44" s="15"/>
      <c r="T44" s="15"/>
      <c r="U44" s="15"/>
      <c r="V44" s="15"/>
      <c r="W44" s="19">
        <f t="shared" si="9"/>
        <v>28.5</v>
      </c>
      <c r="X44" s="25">
        <v>50</v>
      </c>
      <c r="Y44" s="26">
        <f t="shared" si="10"/>
        <v>0.56999999999999995</v>
      </c>
      <c r="Z44" s="20" t="str">
        <f t="shared" si="5"/>
        <v>Призёр</v>
      </c>
    </row>
    <row r="45" spans="1:26" x14ac:dyDescent="0.35">
      <c r="A45" s="22">
        <v>39</v>
      </c>
      <c r="B45" s="12" t="s">
        <v>8</v>
      </c>
      <c r="C45" s="12" t="s">
        <v>942</v>
      </c>
      <c r="D45" s="12" t="s">
        <v>447</v>
      </c>
      <c r="E45" s="12" t="s">
        <v>30</v>
      </c>
      <c r="F45" s="28" t="str">
        <f t="shared" si="6"/>
        <v>М</v>
      </c>
      <c r="G45" s="28" t="str">
        <f t="shared" si="7"/>
        <v>С</v>
      </c>
      <c r="H45" s="28" t="str">
        <f t="shared" si="8"/>
        <v>С</v>
      </c>
      <c r="I45" s="12">
        <v>764202</v>
      </c>
      <c r="J45" s="29">
        <v>6</v>
      </c>
      <c r="K45" s="12" t="s">
        <v>752</v>
      </c>
      <c r="L45" s="18" t="s">
        <v>25</v>
      </c>
      <c r="M45" s="15">
        <v>3</v>
      </c>
      <c r="N45" s="15">
        <v>4.5</v>
      </c>
      <c r="O45" s="15">
        <v>2.5</v>
      </c>
      <c r="P45" s="15">
        <v>4</v>
      </c>
      <c r="Q45" s="15">
        <v>1</v>
      </c>
      <c r="R45" s="15">
        <v>0</v>
      </c>
      <c r="S45" s="15">
        <v>5</v>
      </c>
      <c r="T45" s="15">
        <v>4</v>
      </c>
      <c r="U45" s="15">
        <v>4</v>
      </c>
      <c r="V45" s="15"/>
      <c r="W45" s="19">
        <f t="shared" si="9"/>
        <v>28</v>
      </c>
      <c r="X45" s="25">
        <v>50</v>
      </c>
      <c r="Y45" s="26">
        <f t="shared" si="10"/>
        <v>0.56000000000000005</v>
      </c>
      <c r="Z45" s="20" t="s">
        <v>1657</v>
      </c>
    </row>
    <row r="46" spans="1:26" x14ac:dyDescent="0.35">
      <c r="A46" s="22">
        <v>40</v>
      </c>
      <c r="B46" s="12" t="s">
        <v>8</v>
      </c>
      <c r="C46" s="24" t="s">
        <v>1112</v>
      </c>
      <c r="D46" s="24" t="s">
        <v>641</v>
      </c>
      <c r="E46" s="24" t="s">
        <v>92</v>
      </c>
      <c r="F46" s="28" t="str">
        <f t="shared" si="6"/>
        <v>Ф</v>
      </c>
      <c r="G46" s="28" t="str">
        <f t="shared" si="7"/>
        <v>П</v>
      </c>
      <c r="H46" s="28" t="str">
        <f t="shared" si="8"/>
        <v>Д</v>
      </c>
      <c r="I46" s="16">
        <v>763108</v>
      </c>
      <c r="J46" s="29">
        <v>6</v>
      </c>
      <c r="K46" s="16" t="s">
        <v>1113</v>
      </c>
      <c r="L46" s="18" t="s">
        <v>25</v>
      </c>
      <c r="M46" s="17">
        <v>5</v>
      </c>
      <c r="N46" s="17">
        <v>4.5</v>
      </c>
      <c r="O46" s="17">
        <v>0.5</v>
      </c>
      <c r="P46" s="17">
        <v>5</v>
      </c>
      <c r="Q46" s="17">
        <v>0</v>
      </c>
      <c r="R46" s="17">
        <v>2</v>
      </c>
      <c r="S46" s="17">
        <v>4</v>
      </c>
      <c r="T46" s="17">
        <v>3</v>
      </c>
      <c r="U46" s="17">
        <v>4</v>
      </c>
      <c r="V46" s="17">
        <v>0</v>
      </c>
      <c r="W46" s="19">
        <f t="shared" si="9"/>
        <v>28</v>
      </c>
      <c r="X46" s="25">
        <v>50</v>
      </c>
      <c r="Y46" s="26">
        <f t="shared" si="10"/>
        <v>0.56000000000000005</v>
      </c>
      <c r="Z46" s="20" t="s">
        <v>1657</v>
      </c>
    </row>
    <row r="47" spans="1:26" x14ac:dyDescent="0.35">
      <c r="A47" s="22">
        <v>41</v>
      </c>
      <c r="B47" s="12" t="s">
        <v>8</v>
      </c>
      <c r="C47" s="12" t="s">
        <v>1130</v>
      </c>
      <c r="D47" s="12" t="s">
        <v>51</v>
      </c>
      <c r="E47" s="12" t="s">
        <v>259</v>
      </c>
      <c r="F47" s="28" t="str">
        <f t="shared" si="6"/>
        <v>Е</v>
      </c>
      <c r="G47" s="28" t="str">
        <f t="shared" si="7"/>
        <v>Д</v>
      </c>
      <c r="H47" s="28" t="str">
        <f t="shared" si="8"/>
        <v>А</v>
      </c>
      <c r="I47" s="12">
        <v>763127</v>
      </c>
      <c r="J47" s="29">
        <v>6</v>
      </c>
      <c r="K47" s="12" t="s">
        <v>776</v>
      </c>
      <c r="L47" s="18" t="s">
        <v>25</v>
      </c>
      <c r="M47" s="15">
        <v>3</v>
      </c>
      <c r="N47" s="15">
        <v>4.5</v>
      </c>
      <c r="O47" s="15">
        <v>1.5</v>
      </c>
      <c r="P47" s="15">
        <v>3</v>
      </c>
      <c r="Q47" s="15">
        <v>7</v>
      </c>
      <c r="R47" s="15">
        <v>0</v>
      </c>
      <c r="S47" s="15">
        <v>3</v>
      </c>
      <c r="T47" s="15">
        <v>3</v>
      </c>
      <c r="U47" s="15">
        <v>3</v>
      </c>
      <c r="V47" s="15"/>
      <c r="W47" s="19">
        <f t="shared" si="9"/>
        <v>28</v>
      </c>
      <c r="X47" s="25">
        <v>50</v>
      </c>
      <c r="Y47" s="26">
        <f t="shared" si="10"/>
        <v>0.56000000000000005</v>
      </c>
      <c r="Z47" s="20" t="s">
        <v>1657</v>
      </c>
    </row>
    <row r="48" spans="1:26" x14ac:dyDescent="0.35">
      <c r="A48" s="22">
        <v>42</v>
      </c>
      <c r="B48" s="12" t="s">
        <v>8</v>
      </c>
      <c r="C48" s="12" t="s">
        <v>144</v>
      </c>
      <c r="D48" s="12" t="s">
        <v>403</v>
      </c>
      <c r="E48" s="12" t="s">
        <v>146</v>
      </c>
      <c r="F48" s="28" t="str">
        <f t="shared" si="6"/>
        <v>С</v>
      </c>
      <c r="G48" s="28" t="str">
        <f t="shared" si="7"/>
        <v>С</v>
      </c>
      <c r="H48" s="28" t="str">
        <f t="shared" si="8"/>
        <v>В</v>
      </c>
      <c r="I48" s="12">
        <v>764209</v>
      </c>
      <c r="J48" s="29">
        <v>6</v>
      </c>
      <c r="K48" s="12" t="s">
        <v>776</v>
      </c>
      <c r="L48" s="18" t="s">
        <v>25</v>
      </c>
      <c r="M48" s="15">
        <v>1</v>
      </c>
      <c r="N48" s="15">
        <v>3</v>
      </c>
      <c r="O48" s="15">
        <v>1</v>
      </c>
      <c r="P48" s="15">
        <v>5</v>
      </c>
      <c r="Q48" s="15">
        <v>5</v>
      </c>
      <c r="R48" s="15">
        <v>0</v>
      </c>
      <c r="S48" s="15">
        <v>5</v>
      </c>
      <c r="T48" s="15">
        <v>4</v>
      </c>
      <c r="U48" s="15">
        <v>4</v>
      </c>
      <c r="V48" s="15"/>
      <c r="W48" s="19">
        <f t="shared" si="9"/>
        <v>28</v>
      </c>
      <c r="X48" s="25">
        <v>50</v>
      </c>
      <c r="Y48" s="26">
        <f t="shared" si="10"/>
        <v>0.56000000000000005</v>
      </c>
      <c r="Z48" s="20" t="s">
        <v>1657</v>
      </c>
    </row>
    <row r="49" spans="1:26" x14ac:dyDescent="0.35">
      <c r="A49" s="22">
        <v>43</v>
      </c>
      <c r="B49" s="12" t="s">
        <v>35</v>
      </c>
      <c r="C49" s="12" t="s">
        <v>527</v>
      </c>
      <c r="D49" s="12" t="s">
        <v>82</v>
      </c>
      <c r="E49" s="12" t="s">
        <v>149</v>
      </c>
      <c r="F49" s="28" t="str">
        <f t="shared" si="6"/>
        <v>Б</v>
      </c>
      <c r="G49" s="28" t="str">
        <f t="shared" si="7"/>
        <v>Н</v>
      </c>
      <c r="H49" s="28" t="str">
        <f t="shared" si="8"/>
        <v>Д</v>
      </c>
      <c r="I49" s="12">
        <v>763118</v>
      </c>
      <c r="J49" s="29">
        <v>6</v>
      </c>
      <c r="K49" s="12" t="s">
        <v>769</v>
      </c>
      <c r="L49" s="18" t="s">
        <v>25</v>
      </c>
      <c r="M49" s="15">
        <v>7.5</v>
      </c>
      <c r="N49" s="15">
        <v>6</v>
      </c>
      <c r="O49" s="15">
        <v>0</v>
      </c>
      <c r="P49" s="15">
        <v>10</v>
      </c>
      <c r="Q49" s="15">
        <v>4</v>
      </c>
      <c r="R49" s="15"/>
      <c r="S49" s="15"/>
      <c r="T49" s="15"/>
      <c r="U49" s="15"/>
      <c r="V49" s="15"/>
      <c r="W49" s="19">
        <f t="shared" si="9"/>
        <v>27.5</v>
      </c>
      <c r="X49" s="25">
        <v>50</v>
      </c>
      <c r="Y49" s="26">
        <f t="shared" si="10"/>
        <v>0.55000000000000004</v>
      </c>
      <c r="Z49" s="20" t="s">
        <v>1657</v>
      </c>
    </row>
    <row r="50" spans="1:26" x14ac:dyDescent="0.35">
      <c r="A50" s="22">
        <v>44</v>
      </c>
      <c r="B50" s="12" t="s">
        <v>8</v>
      </c>
      <c r="C50" s="12" t="s">
        <v>943</v>
      </c>
      <c r="D50" s="12" t="s">
        <v>40</v>
      </c>
      <c r="E50" s="12" t="s">
        <v>129</v>
      </c>
      <c r="F50" s="28" t="str">
        <f t="shared" si="6"/>
        <v>П</v>
      </c>
      <c r="G50" s="28" t="str">
        <f t="shared" si="7"/>
        <v>А</v>
      </c>
      <c r="H50" s="28" t="str">
        <f t="shared" si="8"/>
        <v>М</v>
      </c>
      <c r="I50" s="12">
        <v>764202</v>
      </c>
      <c r="J50" s="29">
        <v>6</v>
      </c>
      <c r="K50" s="12" t="s">
        <v>755</v>
      </c>
      <c r="L50" s="18" t="s">
        <v>25</v>
      </c>
      <c r="M50" s="15">
        <v>2</v>
      </c>
      <c r="N50" s="15">
        <v>4.5</v>
      </c>
      <c r="O50" s="15">
        <v>2</v>
      </c>
      <c r="P50" s="15">
        <v>5</v>
      </c>
      <c r="Q50" s="15">
        <v>0</v>
      </c>
      <c r="R50" s="15">
        <v>0</v>
      </c>
      <c r="S50" s="15">
        <v>5</v>
      </c>
      <c r="T50" s="15">
        <v>4</v>
      </c>
      <c r="U50" s="15">
        <v>5</v>
      </c>
      <c r="V50" s="15"/>
      <c r="W50" s="19">
        <f t="shared" si="9"/>
        <v>27.5</v>
      </c>
      <c r="X50" s="25">
        <v>50</v>
      </c>
      <c r="Y50" s="26">
        <f t="shared" si="10"/>
        <v>0.55000000000000004</v>
      </c>
      <c r="Z50" s="20" t="s">
        <v>1657</v>
      </c>
    </row>
    <row r="51" spans="1:26" x14ac:dyDescent="0.35">
      <c r="A51" s="22">
        <v>45</v>
      </c>
      <c r="B51" s="12" t="s">
        <v>35</v>
      </c>
      <c r="C51" s="12" t="s">
        <v>949</v>
      </c>
      <c r="D51" s="12" t="s">
        <v>846</v>
      </c>
      <c r="E51" s="12" t="s">
        <v>73</v>
      </c>
      <c r="F51" s="28" t="str">
        <f t="shared" si="6"/>
        <v>П</v>
      </c>
      <c r="G51" s="28" t="str">
        <f t="shared" si="7"/>
        <v>Д</v>
      </c>
      <c r="H51" s="28" t="str">
        <f t="shared" si="8"/>
        <v>А</v>
      </c>
      <c r="I51" s="12">
        <v>764202</v>
      </c>
      <c r="J51" s="29">
        <v>6</v>
      </c>
      <c r="K51" s="12" t="s">
        <v>770</v>
      </c>
      <c r="L51" s="18" t="s">
        <v>25</v>
      </c>
      <c r="M51" s="15">
        <v>1</v>
      </c>
      <c r="N51" s="15">
        <v>3</v>
      </c>
      <c r="O51" s="15">
        <v>1.5</v>
      </c>
      <c r="P51" s="15">
        <v>3</v>
      </c>
      <c r="Q51" s="15">
        <v>6</v>
      </c>
      <c r="R51" s="15">
        <v>0</v>
      </c>
      <c r="S51" s="15">
        <v>5</v>
      </c>
      <c r="T51" s="15">
        <v>4</v>
      </c>
      <c r="U51" s="15">
        <v>4</v>
      </c>
      <c r="V51" s="15"/>
      <c r="W51" s="19">
        <f t="shared" si="9"/>
        <v>27.5</v>
      </c>
      <c r="X51" s="25">
        <v>50</v>
      </c>
      <c r="Y51" s="26">
        <f t="shared" si="10"/>
        <v>0.55000000000000004</v>
      </c>
      <c r="Z51" s="20" t="s">
        <v>1657</v>
      </c>
    </row>
    <row r="52" spans="1:26" x14ac:dyDescent="0.35">
      <c r="A52" s="22">
        <v>46</v>
      </c>
      <c r="B52" s="12" t="s">
        <v>35</v>
      </c>
      <c r="C52" s="12" t="s">
        <v>645</v>
      </c>
      <c r="D52" s="12" t="s">
        <v>748</v>
      </c>
      <c r="E52" s="12" t="s">
        <v>749</v>
      </c>
      <c r="F52" s="28" t="str">
        <f t="shared" si="6"/>
        <v>Б</v>
      </c>
      <c r="G52" s="28" t="str">
        <f t="shared" si="7"/>
        <v>Т</v>
      </c>
      <c r="H52" s="28" t="str">
        <f t="shared" si="8"/>
        <v>А</v>
      </c>
      <c r="I52" s="12">
        <v>764207</v>
      </c>
      <c r="J52" s="29">
        <v>6</v>
      </c>
      <c r="K52" s="12" t="s">
        <v>750</v>
      </c>
      <c r="L52" s="18" t="s">
        <v>25</v>
      </c>
      <c r="M52" s="15">
        <v>2</v>
      </c>
      <c r="N52" s="15">
        <v>3.5</v>
      </c>
      <c r="O52" s="15">
        <v>0.5</v>
      </c>
      <c r="P52" s="15">
        <v>3</v>
      </c>
      <c r="Q52" s="15">
        <v>6</v>
      </c>
      <c r="R52" s="15">
        <v>0</v>
      </c>
      <c r="S52" s="15">
        <v>5</v>
      </c>
      <c r="T52" s="15">
        <v>3</v>
      </c>
      <c r="U52" s="15">
        <v>4</v>
      </c>
      <c r="V52" s="15"/>
      <c r="W52" s="19">
        <f t="shared" si="9"/>
        <v>27</v>
      </c>
      <c r="X52" s="25">
        <v>50</v>
      </c>
      <c r="Y52" s="26">
        <f t="shared" si="10"/>
        <v>0.54</v>
      </c>
      <c r="Z52" s="20" t="s">
        <v>1657</v>
      </c>
    </row>
    <row r="53" spans="1:26" x14ac:dyDescent="0.35">
      <c r="A53" s="22">
        <v>47</v>
      </c>
      <c r="B53" s="12" t="s">
        <v>8</v>
      </c>
      <c r="C53" s="12" t="s">
        <v>944</v>
      </c>
      <c r="D53" s="12" t="s">
        <v>121</v>
      </c>
      <c r="E53" s="12" t="s">
        <v>30</v>
      </c>
      <c r="F53" s="28" t="str">
        <f t="shared" si="6"/>
        <v>З</v>
      </c>
      <c r="G53" s="28" t="str">
        <f t="shared" si="7"/>
        <v>И</v>
      </c>
      <c r="H53" s="28" t="str">
        <f t="shared" si="8"/>
        <v>С</v>
      </c>
      <c r="I53" s="12">
        <v>764202</v>
      </c>
      <c r="J53" s="29">
        <v>6</v>
      </c>
      <c r="K53" s="12" t="s">
        <v>750</v>
      </c>
      <c r="L53" s="18" t="s">
        <v>25</v>
      </c>
      <c r="M53" s="15">
        <v>2</v>
      </c>
      <c r="N53" s="15">
        <v>4.5</v>
      </c>
      <c r="O53" s="15">
        <v>2.5</v>
      </c>
      <c r="P53" s="15">
        <v>5</v>
      </c>
      <c r="Q53" s="15">
        <v>0</v>
      </c>
      <c r="R53" s="15">
        <v>0</v>
      </c>
      <c r="S53" s="15">
        <v>5</v>
      </c>
      <c r="T53" s="15">
        <v>4</v>
      </c>
      <c r="U53" s="15">
        <v>4</v>
      </c>
      <c r="V53" s="15"/>
      <c r="W53" s="19">
        <f t="shared" si="9"/>
        <v>27</v>
      </c>
      <c r="X53" s="25">
        <v>50</v>
      </c>
      <c r="Y53" s="26">
        <f t="shared" si="10"/>
        <v>0.54</v>
      </c>
      <c r="Z53" s="20" t="s">
        <v>1657</v>
      </c>
    </row>
    <row r="54" spans="1:26" x14ac:dyDescent="0.35">
      <c r="A54" s="22">
        <v>48</v>
      </c>
      <c r="B54" s="12" t="s">
        <v>8</v>
      </c>
      <c r="C54" s="12" t="s">
        <v>1262</v>
      </c>
      <c r="D54" s="12" t="s">
        <v>957</v>
      </c>
      <c r="E54" s="12" t="s">
        <v>92</v>
      </c>
      <c r="F54" s="28" t="str">
        <f t="shared" si="6"/>
        <v>Б</v>
      </c>
      <c r="G54" s="28" t="str">
        <f t="shared" si="7"/>
        <v>С</v>
      </c>
      <c r="H54" s="28" t="str">
        <f t="shared" si="8"/>
        <v>Д</v>
      </c>
      <c r="I54" s="12">
        <v>764209</v>
      </c>
      <c r="J54" s="29">
        <v>6</v>
      </c>
      <c r="K54" s="12" t="s">
        <v>752</v>
      </c>
      <c r="L54" s="18" t="s">
        <v>25</v>
      </c>
      <c r="M54" s="15">
        <v>2</v>
      </c>
      <c r="N54" s="15">
        <v>5</v>
      </c>
      <c r="O54" s="15">
        <v>2</v>
      </c>
      <c r="P54" s="15">
        <v>0</v>
      </c>
      <c r="Q54" s="15">
        <v>6</v>
      </c>
      <c r="R54" s="15">
        <v>0</v>
      </c>
      <c r="S54" s="15">
        <v>4</v>
      </c>
      <c r="T54" s="15">
        <v>3</v>
      </c>
      <c r="U54" s="15">
        <v>5</v>
      </c>
      <c r="V54" s="15"/>
      <c r="W54" s="19">
        <f t="shared" si="9"/>
        <v>27</v>
      </c>
      <c r="X54" s="25">
        <v>50</v>
      </c>
      <c r="Y54" s="26">
        <f t="shared" si="10"/>
        <v>0.54</v>
      </c>
      <c r="Z54" s="20" t="s">
        <v>1657</v>
      </c>
    </row>
    <row r="55" spans="1:26" x14ac:dyDescent="0.35">
      <c r="A55" s="22">
        <v>49</v>
      </c>
      <c r="B55" s="12" t="s">
        <v>35</v>
      </c>
      <c r="C55" s="12" t="s">
        <v>1269</v>
      </c>
      <c r="D55" s="12" t="s">
        <v>1270</v>
      </c>
      <c r="E55" s="12" t="s">
        <v>201</v>
      </c>
      <c r="F55" s="28" t="str">
        <f t="shared" si="6"/>
        <v>Ш</v>
      </c>
      <c r="G55" s="28" t="str">
        <f t="shared" si="7"/>
        <v>Д</v>
      </c>
      <c r="H55" s="28" t="str">
        <f t="shared" si="8"/>
        <v>И</v>
      </c>
      <c r="I55" s="12">
        <v>764209</v>
      </c>
      <c r="J55" s="29">
        <v>6</v>
      </c>
      <c r="K55" s="12" t="s">
        <v>760</v>
      </c>
      <c r="L55" s="18" t="s">
        <v>25</v>
      </c>
      <c r="M55" s="15">
        <v>3</v>
      </c>
      <c r="N55" s="15">
        <v>3</v>
      </c>
      <c r="O55" s="15">
        <v>0</v>
      </c>
      <c r="P55" s="15">
        <v>0</v>
      </c>
      <c r="Q55" s="15">
        <v>7</v>
      </c>
      <c r="R55" s="15">
        <v>0</v>
      </c>
      <c r="S55" s="15">
        <v>5</v>
      </c>
      <c r="T55" s="15">
        <v>4</v>
      </c>
      <c r="U55" s="15">
        <v>5</v>
      </c>
      <c r="V55" s="15"/>
      <c r="W55" s="19">
        <f t="shared" si="9"/>
        <v>27</v>
      </c>
      <c r="X55" s="25">
        <v>50</v>
      </c>
      <c r="Y55" s="26">
        <f t="shared" si="10"/>
        <v>0.54</v>
      </c>
      <c r="Z55" s="20" t="s">
        <v>1657</v>
      </c>
    </row>
    <row r="56" spans="1:26" x14ac:dyDescent="0.35">
      <c r="A56" s="22">
        <v>50</v>
      </c>
      <c r="B56" s="12" t="s">
        <v>8</v>
      </c>
      <c r="C56" s="12" t="s">
        <v>1445</v>
      </c>
      <c r="D56" s="12" t="s">
        <v>306</v>
      </c>
      <c r="E56" s="12" t="s">
        <v>45</v>
      </c>
      <c r="F56" s="28" t="str">
        <f t="shared" si="6"/>
        <v>А</v>
      </c>
      <c r="G56" s="28" t="str">
        <f t="shared" si="7"/>
        <v>А</v>
      </c>
      <c r="H56" s="28" t="str">
        <f t="shared" si="8"/>
        <v>К</v>
      </c>
      <c r="I56" s="12">
        <v>764206</v>
      </c>
      <c r="J56" s="29">
        <v>6</v>
      </c>
      <c r="K56" s="12" t="s">
        <v>1446</v>
      </c>
      <c r="L56" s="18" t="s">
        <v>25</v>
      </c>
      <c r="M56" s="15">
        <v>4</v>
      </c>
      <c r="N56" s="15">
        <v>4</v>
      </c>
      <c r="O56" s="15">
        <v>4</v>
      </c>
      <c r="P56" s="15">
        <v>5</v>
      </c>
      <c r="Q56" s="15">
        <v>10</v>
      </c>
      <c r="R56" s="15"/>
      <c r="S56" s="15"/>
      <c r="T56" s="15"/>
      <c r="U56" s="15"/>
      <c r="V56" s="15"/>
      <c r="W56" s="19">
        <f t="shared" si="9"/>
        <v>27</v>
      </c>
      <c r="X56" s="25">
        <v>50</v>
      </c>
      <c r="Y56" s="26">
        <f t="shared" si="10"/>
        <v>0.54</v>
      </c>
      <c r="Z56" s="20" t="s">
        <v>1657</v>
      </c>
    </row>
    <row r="57" spans="1:26" x14ac:dyDescent="0.35">
      <c r="A57" s="22">
        <v>51</v>
      </c>
      <c r="B57" s="12" t="s">
        <v>8</v>
      </c>
      <c r="C57" s="12" t="s">
        <v>830</v>
      </c>
      <c r="D57" s="12" t="s">
        <v>121</v>
      </c>
      <c r="E57" s="12" t="s">
        <v>30</v>
      </c>
      <c r="F57" s="28" t="s">
        <v>177</v>
      </c>
      <c r="G57" s="28" t="s">
        <v>180</v>
      </c>
      <c r="H57" s="28" t="s">
        <v>178</v>
      </c>
      <c r="I57" s="12">
        <v>764203</v>
      </c>
      <c r="J57" s="29">
        <v>6</v>
      </c>
      <c r="K57" s="12" t="s">
        <v>755</v>
      </c>
      <c r="L57" s="18" t="s">
        <v>25</v>
      </c>
      <c r="M57" s="15">
        <v>3</v>
      </c>
      <c r="N57" s="15">
        <v>3.5</v>
      </c>
      <c r="O57" s="15">
        <v>1.5</v>
      </c>
      <c r="P57" s="15">
        <v>5</v>
      </c>
      <c r="Q57" s="15">
        <v>0</v>
      </c>
      <c r="R57" s="15">
        <v>0</v>
      </c>
      <c r="S57" s="15">
        <v>5</v>
      </c>
      <c r="T57" s="15">
        <v>5</v>
      </c>
      <c r="U57" s="15">
        <v>4</v>
      </c>
      <c r="V57" s="15">
        <v>0</v>
      </c>
      <c r="W57" s="19">
        <f t="shared" si="9"/>
        <v>27</v>
      </c>
      <c r="X57" s="25">
        <v>50</v>
      </c>
      <c r="Y57" s="26">
        <f t="shared" si="10"/>
        <v>0.54</v>
      </c>
      <c r="Z57" s="20" t="s">
        <v>1657</v>
      </c>
    </row>
    <row r="58" spans="1:26" x14ac:dyDescent="0.35">
      <c r="A58" s="22">
        <v>52</v>
      </c>
      <c r="B58" s="12" t="s">
        <v>35</v>
      </c>
      <c r="C58" s="12" t="s">
        <v>1305</v>
      </c>
      <c r="D58" s="12" t="s">
        <v>835</v>
      </c>
      <c r="E58" s="12" t="s">
        <v>627</v>
      </c>
      <c r="F58" s="28" t="str">
        <f t="shared" ref="F58:F87" si="11">LEFT(C58,1)</f>
        <v>К</v>
      </c>
      <c r="G58" s="28" t="str">
        <f t="shared" ref="G58:G87" si="12">LEFT(D58,1)</f>
        <v>Я</v>
      </c>
      <c r="H58" s="28" t="str">
        <f t="shared" ref="H58:H87" si="13">LEFT(E58,1)</f>
        <v>И</v>
      </c>
      <c r="I58" s="12">
        <v>763106</v>
      </c>
      <c r="J58" s="29">
        <v>6</v>
      </c>
      <c r="K58" s="12" t="s">
        <v>1306</v>
      </c>
      <c r="L58" s="18" t="s">
        <v>25</v>
      </c>
      <c r="M58" s="15">
        <v>0</v>
      </c>
      <c r="N58" s="15">
        <v>3</v>
      </c>
      <c r="O58" s="15">
        <v>4.5</v>
      </c>
      <c r="P58" s="15">
        <v>2</v>
      </c>
      <c r="Q58" s="15">
        <v>8</v>
      </c>
      <c r="R58" s="15">
        <v>3</v>
      </c>
      <c r="S58" s="15">
        <v>0</v>
      </c>
      <c r="T58" s="15">
        <v>4</v>
      </c>
      <c r="U58" s="15">
        <v>2</v>
      </c>
      <c r="V58" s="15"/>
      <c r="W58" s="19">
        <f t="shared" si="9"/>
        <v>26.5</v>
      </c>
      <c r="X58" s="25">
        <v>50</v>
      </c>
      <c r="Y58" s="26">
        <f t="shared" si="10"/>
        <v>0.53</v>
      </c>
      <c r="Z58" s="20" t="s">
        <v>1657</v>
      </c>
    </row>
    <row r="59" spans="1:26" x14ac:dyDescent="0.35">
      <c r="A59" s="22">
        <v>53</v>
      </c>
      <c r="B59" s="12" t="s">
        <v>8</v>
      </c>
      <c r="C59" s="12" t="s">
        <v>964</v>
      </c>
      <c r="D59" s="12" t="s">
        <v>207</v>
      </c>
      <c r="E59" s="12" t="s">
        <v>146</v>
      </c>
      <c r="F59" s="28" t="str">
        <f t="shared" si="11"/>
        <v>С</v>
      </c>
      <c r="G59" s="28" t="str">
        <f t="shared" si="12"/>
        <v>А</v>
      </c>
      <c r="H59" s="28" t="str">
        <f t="shared" si="13"/>
        <v>В</v>
      </c>
      <c r="I59" s="12">
        <v>763121</v>
      </c>
      <c r="J59" s="29">
        <v>6</v>
      </c>
      <c r="K59" s="12" t="s">
        <v>776</v>
      </c>
      <c r="L59" s="18" t="s">
        <v>25</v>
      </c>
      <c r="M59" s="15">
        <v>1</v>
      </c>
      <c r="N59" s="15">
        <v>4</v>
      </c>
      <c r="O59" s="15">
        <v>2</v>
      </c>
      <c r="P59" s="15">
        <v>5</v>
      </c>
      <c r="Q59" s="15">
        <v>7</v>
      </c>
      <c r="R59" s="15">
        <v>1</v>
      </c>
      <c r="S59" s="15">
        <v>0</v>
      </c>
      <c r="T59" s="15">
        <v>3</v>
      </c>
      <c r="U59" s="15">
        <v>3</v>
      </c>
      <c r="V59" s="15"/>
      <c r="W59" s="19">
        <f t="shared" si="9"/>
        <v>26</v>
      </c>
      <c r="X59" s="25">
        <v>50</v>
      </c>
      <c r="Y59" s="26">
        <f t="shared" si="10"/>
        <v>0.52</v>
      </c>
      <c r="Z59" s="20" t="s">
        <v>1657</v>
      </c>
    </row>
    <row r="60" spans="1:26" x14ac:dyDescent="0.35">
      <c r="A60" s="22">
        <v>54</v>
      </c>
      <c r="B60" s="12" t="s">
        <v>35</v>
      </c>
      <c r="C60" s="12" t="s">
        <v>1265</v>
      </c>
      <c r="D60" s="12" t="s">
        <v>193</v>
      </c>
      <c r="E60" s="12" t="s">
        <v>169</v>
      </c>
      <c r="F60" s="28" t="str">
        <f t="shared" si="11"/>
        <v>М</v>
      </c>
      <c r="G60" s="28" t="str">
        <f t="shared" si="12"/>
        <v>С</v>
      </c>
      <c r="H60" s="28" t="str">
        <f t="shared" si="13"/>
        <v>С</v>
      </c>
      <c r="I60" s="12">
        <v>764209</v>
      </c>
      <c r="J60" s="29">
        <v>6</v>
      </c>
      <c r="K60" s="12" t="s">
        <v>750</v>
      </c>
      <c r="L60" s="18" t="s">
        <v>25</v>
      </c>
      <c r="M60" s="15">
        <v>3</v>
      </c>
      <c r="N60" s="15">
        <v>4</v>
      </c>
      <c r="O60" s="15">
        <v>2</v>
      </c>
      <c r="P60" s="15">
        <v>4</v>
      </c>
      <c r="Q60" s="15">
        <v>0</v>
      </c>
      <c r="R60" s="15">
        <v>0</v>
      </c>
      <c r="S60" s="15">
        <v>5</v>
      </c>
      <c r="T60" s="15">
        <v>4</v>
      </c>
      <c r="U60" s="15">
        <v>4</v>
      </c>
      <c r="V60" s="15"/>
      <c r="W60" s="19">
        <f t="shared" si="9"/>
        <v>26</v>
      </c>
      <c r="X60" s="25">
        <v>50</v>
      </c>
      <c r="Y60" s="26">
        <f t="shared" si="10"/>
        <v>0.52</v>
      </c>
      <c r="Z60" s="20" t="s">
        <v>1657</v>
      </c>
    </row>
    <row r="61" spans="1:26" x14ac:dyDescent="0.35">
      <c r="A61" s="22">
        <v>55</v>
      </c>
      <c r="B61" s="12" t="s">
        <v>8</v>
      </c>
      <c r="C61" s="12" t="s">
        <v>1439</v>
      </c>
      <c r="D61" s="12" t="s">
        <v>51</v>
      </c>
      <c r="E61" s="12" t="s">
        <v>277</v>
      </c>
      <c r="F61" s="28" t="str">
        <f t="shared" si="11"/>
        <v>Ш</v>
      </c>
      <c r="G61" s="28" t="str">
        <f t="shared" si="12"/>
        <v>Д</v>
      </c>
      <c r="H61" s="28" t="str">
        <f t="shared" si="13"/>
        <v>П</v>
      </c>
      <c r="I61" s="12">
        <v>764206</v>
      </c>
      <c r="J61" s="29">
        <v>6</v>
      </c>
      <c r="K61" s="12" t="s">
        <v>1440</v>
      </c>
      <c r="L61" s="18" t="s">
        <v>25</v>
      </c>
      <c r="M61" s="15">
        <v>6</v>
      </c>
      <c r="N61" s="15">
        <v>6</v>
      </c>
      <c r="O61" s="15">
        <v>6</v>
      </c>
      <c r="P61" s="15">
        <v>6</v>
      </c>
      <c r="Q61" s="15">
        <v>2</v>
      </c>
      <c r="R61" s="15"/>
      <c r="S61" s="15"/>
      <c r="T61" s="15"/>
      <c r="U61" s="15"/>
      <c r="V61" s="15"/>
      <c r="W61" s="19">
        <f t="shared" si="9"/>
        <v>26</v>
      </c>
      <c r="X61" s="25">
        <v>50</v>
      </c>
      <c r="Y61" s="26">
        <f t="shared" si="10"/>
        <v>0.52</v>
      </c>
      <c r="Z61" s="20" t="s">
        <v>1657</v>
      </c>
    </row>
    <row r="62" spans="1:26" x14ac:dyDescent="0.35">
      <c r="A62" s="22">
        <v>56</v>
      </c>
      <c r="B62" s="12" t="s">
        <v>8</v>
      </c>
      <c r="C62" s="12" t="s">
        <v>765</v>
      </c>
      <c r="D62" s="12" t="s">
        <v>40</v>
      </c>
      <c r="E62" s="12" t="s">
        <v>288</v>
      </c>
      <c r="F62" s="28" t="str">
        <f t="shared" si="11"/>
        <v>Б</v>
      </c>
      <c r="G62" s="28" t="str">
        <f t="shared" si="12"/>
        <v>А</v>
      </c>
      <c r="H62" s="28" t="str">
        <f t="shared" si="13"/>
        <v>А</v>
      </c>
      <c r="I62" s="12">
        <v>764207</v>
      </c>
      <c r="J62" s="29">
        <v>6</v>
      </c>
      <c r="K62" s="12" t="s">
        <v>766</v>
      </c>
      <c r="L62" s="18" t="s">
        <v>25</v>
      </c>
      <c r="M62" s="15">
        <v>3</v>
      </c>
      <c r="N62" s="15">
        <v>5</v>
      </c>
      <c r="O62" s="15">
        <v>0.5</v>
      </c>
      <c r="P62" s="15">
        <v>5</v>
      </c>
      <c r="Q62" s="15">
        <v>5</v>
      </c>
      <c r="R62" s="15">
        <v>0</v>
      </c>
      <c r="S62" s="15">
        <v>4</v>
      </c>
      <c r="T62" s="15">
        <v>1</v>
      </c>
      <c r="U62" s="15">
        <v>2</v>
      </c>
      <c r="V62" s="15"/>
      <c r="W62" s="19">
        <f t="shared" si="9"/>
        <v>25.5</v>
      </c>
      <c r="X62" s="25">
        <v>50</v>
      </c>
      <c r="Y62" s="26">
        <f t="shared" si="10"/>
        <v>0.51</v>
      </c>
      <c r="Z62" s="20" t="s">
        <v>1657</v>
      </c>
    </row>
    <row r="63" spans="1:26" x14ac:dyDescent="0.35">
      <c r="A63" s="22">
        <v>57</v>
      </c>
      <c r="B63" s="12" t="s">
        <v>8</v>
      </c>
      <c r="C63" s="12" t="s">
        <v>936</v>
      </c>
      <c r="D63" s="12" t="s">
        <v>389</v>
      </c>
      <c r="E63" s="12" t="s">
        <v>41</v>
      </c>
      <c r="F63" s="28" t="str">
        <f t="shared" si="11"/>
        <v>С</v>
      </c>
      <c r="G63" s="28" t="str">
        <f t="shared" si="12"/>
        <v>Е</v>
      </c>
      <c r="H63" s="28" t="str">
        <f t="shared" si="13"/>
        <v>А</v>
      </c>
      <c r="I63" s="12">
        <v>764202</v>
      </c>
      <c r="J63" s="29">
        <v>6</v>
      </c>
      <c r="K63" s="12" t="s">
        <v>766</v>
      </c>
      <c r="L63" s="18" t="s">
        <v>25</v>
      </c>
      <c r="M63" s="15">
        <v>5</v>
      </c>
      <c r="N63" s="15">
        <v>4.5</v>
      </c>
      <c r="O63" s="15">
        <v>1</v>
      </c>
      <c r="P63" s="15">
        <v>5</v>
      </c>
      <c r="Q63" s="15">
        <v>0</v>
      </c>
      <c r="R63" s="15">
        <v>0</v>
      </c>
      <c r="S63" s="15">
        <v>4</v>
      </c>
      <c r="T63" s="15">
        <v>4</v>
      </c>
      <c r="U63" s="15">
        <v>2</v>
      </c>
      <c r="V63" s="15"/>
      <c r="W63" s="19">
        <f t="shared" si="9"/>
        <v>25.5</v>
      </c>
      <c r="X63" s="25">
        <v>50</v>
      </c>
      <c r="Y63" s="26">
        <f t="shared" si="10"/>
        <v>0.51</v>
      </c>
      <c r="Z63" s="20" t="s">
        <v>1657</v>
      </c>
    </row>
    <row r="64" spans="1:26" x14ac:dyDescent="0.35">
      <c r="A64" s="22">
        <v>58</v>
      </c>
      <c r="B64" s="12" t="s">
        <v>8</v>
      </c>
      <c r="C64" s="24" t="s">
        <v>224</v>
      </c>
      <c r="D64" s="24" t="s">
        <v>207</v>
      </c>
      <c r="E64" s="24" t="s">
        <v>225</v>
      </c>
      <c r="F64" s="28" t="str">
        <f t="shared" si="11"/>
        <v>М</v>
      </c>
      <c r="G64" s="28" t="str">
        <f t="shared" si="12"/>
        <v>А</v>
      </c>
      <c r="H64" s="28" t="str">
        <f t="shared" si="13"/>
        <v>Н</v>
      </c>
      <c r="I64" s="16">
        <v>761213</v>
      </c>
      <c r="J64" s="29">
        <v>6</v>
      </c>
      <c r="K64" s="16" t="s">
        <v>226</v>
      </c>
      <c r="L64" s="18" t="s">
        <v>25</v>
      </c>
      <c r="M64" s="17">
        <v>3</v>
      </c>
      <c r="N64" s="17">
        <v>3</v>
      </c>
      <c r="O64" s="17">
        <v>4</v>
      </c>
      <c r="P64" s="17">
        <v>5</v>
      </c>
      <c r="Q64" s="17">
        <v>0</v>
      </c>
      <c r="R64" s="17">
        <v>0</v>
      </c>
      <c r="S64" s="17">
        <v>5</v>
      </c>
      <c r="T64" s="17">
        <v>3</v>
      </c>
      <c r="U64" s="17">
        <v>2</v>
      </c>
      <c r="V64" s="17"/>
      <c r="W64" s="19">
        <f t="shared" si="9"/>
        <v>25</v>
      </c>
      <c r="X64" s="25">
        <v>50</v>
      </c>
      <c r="Y64" s="26">
        <f t="shared" si="10"/>
        <v>0.5</v>
      </c>
      <c r="Z64" s="20" t="str">
        <f t="shared" ref="Z64:Z95" si="14">IF(W64&gt;75%*X64,"Победитель",IF(W64&gt;50%*X64,"Призёр","Участник"))</f>
        <v>Участник</v>
      </c>
    </row>
    <row r="65" spans="1:26" x14ac:dyDescent="0.35">
      <c r="A65" s="22">
        <v>59</v>
      </c>
      <c r="B65" s="12" t="s">
        <v>35</v>
      </c>
      <c r="C65" s="12" t="s">
        <v>1427</v>
      </c>
      <c r="D65" s="12" t="s">
        <v>76</v>
      </c>
      <c r="E65" s="12" t="s">
        <v>77</v>
      </c>
      <c r="F65" s="28" t="str">
        <f t="shared" si="11"/>
        <v>В</v>
      </c>
      <c r="G65" s="28" t="str">
        <f t="shared" si="12"/>
        <v>Д</v>
      </c>
      <c r="H65" s="28" t="str">
        <f t="shared" si="13"/>
        <v>А</v>
      </c>
      <c r="I65" s="12">
        <v>764206</v>
      </c>
      <c r="J65" s="29">
        <v>6</v>
      </c>
      <c r="K65" s="12" t="s">
        <v>1428</v>
      </c>
      <c r="L65" s="18" t="s">
        <v>25</v>
      </c>
      <c r="M65" s="15">
        <v>5</v>
      </c>
      <c r="N65" s="15">
        <v>5</v>
      </c>
      <c r="O65" s="15">
        <v>5</v>
      </c>
      <c r="P65" s="15">
        <v>5</v>
      </c>
      <c r="Q65" s="15">
        <v>5</v>
      </c>
      <c r="R65" s="15"/>
      <c r="S65" s="15"/>
      <c r="T65" s="15"/>
      <c r="U65" s="15"/>
      <c r="V65" s="15"/>
      <c r="W65" s="19">
        <f t="shared" si="9"/>
        <v>25</v>
      </c>
      <c r="X65" s="25">
        <v>50</v>
      </c>
      <c r="Y65" s="26">
        <f t="shared" si="10"/>
        <v>0.5</v>
      </c>
      <c r="Z65" s="20" t="str">
        <f t="shared" si="14"/>
        <v>Участник</v>
      </c>
    </row>
    <row r="66" spans="1:26" x14ac:dyDescent="0.35">
      <c r="A66" s="22">
        <v>60</v>
      </c>
      <c r="B66" s="12" t="s">
        <v>8</v>
      </c>
      <c r="C66" s="12" t="s">
        <v>759</v>
      </c>
      <c r="D66" s="12" t="s">
        <v>337</v>
      </c>
      <c r="E66" s="12" t="s">
        <v>277</v>
      </c>
      <c r="F66" s="28" t="str">
        <f t="shared" si="11"/>
        <v>П</v>
      </c>
      <c r="G66" s="28" t="str">
        <f t="shared" si="12"/>
        <v>В</v>
      </c>
      <c r="H66" s="28" t="str">
        <f t="shared" si="13"/>
        <v>П</v>
      </c>
      <c r="I66" s="12">
        <v>764207</v>
      </c>
      <c r="J66" s="29">
        <v>6</v>
      </c>
      <c r="K66" s="12" t="s">
        <v>760</v>
      </c>
      <c r="L66" s="18" t="s">
        <v>25</v>
      </c>
      <c r="M66" s="15">
        <v>0</v>
      </c>
      <c r="N66" s="15">
        <v>5</v>
      </c>
      <c r="O66" s="15">
        <v>1.5</v>
      </c>
      <c r="P66" s="15">
        <v>3</v>
      </c>
      <c r="Q66" s="15">
        <v>5</v>
      </c>
      <c r="R66" s="15">
        <v>2</v>
      </c>
      <c r="S66" s="15">
        <v>4</v>
      </c>
      <c r="T66" s="15">
        <v>4</v>
      </c>
      <c r="U66" s="15">
        <v>0</v>
      </c>
      <c r="V66" s="15"/>
      <c r="W66" s="19">
        <f t="shared" si="9"/>
        <v>24.5</v>
      </c>
      <c r="X66" s="25">
        <v>50</v>
      </c>
      <c r="Y66" s="26">
        <f t="shared" si="10"/>
        <v>0.49</v>
      </c>
      <c r="Z66" s="20" t="str">
        <f t="shared" si="14"/>
        <v>Участник</v>
      </c>
    </row>
    <row r="67" spans="1:26" x14ac:dyDescent="0.35">
      <c r="A67" s="22">
        <v>61</v>
      </c>
      <c r="B67" s="12" t="s">
        <v>35</v>
      </c>
      <c r="C67" s="12" t="s">
        <v>774</v>
      </c>
      <c r="D67" s="12" t="s">
        <v>775</v>
      </c>
      <c r="E67" s="12" t="s">
        <v>614</v>
      </c>
      <c r="F67" s="28" t="str">
        <f t="shared" si="11"/>
        <v>Я</v>
      </c>
      <c r="G67" s="28" t="str">
        <f t="shared" si="12"/>
        <v>Д</v>
      </c>
      <c r="H67" s="28" t="str">
        <f t="shared" si="13"/>
        <v>М</v>
      </c>
      <c r="I67" s="12">
        <v>764207</v>
      </c>
      <c r="J67" s="29">
        <v>6</v>
      </c>
      <c r="K67" s="12" t="s">
        <v>776</v>
      </c>
      <c r="L67" s="18" t="s">
        <v>25</v>
      </c>
      <c r="M67" s="15">
        <v>1</v>
      </c>
      <c r="N67" s="15">
        <v>4.5</v>
      </c>
      <c r="O67" s="15">
        <v>2</v>
      </c>
      <c r="P67" s="15">
        <v>0</v>
      </c>
      <c r="Q67" s="15">
        <v>6</v>
      </c>
      <c r="R67" s="15">
        <v>0</v>
      </c>
      <c r="S67" s="15">
        <v>5</v>
      </c>
      <c r="T67" s="15">
        <v>3</v>
      </c>
      <c r="U67" s="15">
        <v>3</v>
      </c>
      <c r="V67" s="15"/>
      <c r="W67" s="19">
        <f t="shared" si="9"/>
        <v>24.5</v>
      </c>
      <c r="X67" s="25">
        <v>50</v>
      </c>
      <c r="Y67" s="26">
        <f t="shared" si="10"/>
        <v>0.49</v>
      </c>
      <c r="Z67" s="20" t="str">
        <f t="shared" si="14"/>
        <v>Участник</v>
      </c>
    </row>
    <row r="68" spans="1:26" x14ac:dyDescent="0.35">
      <c r="A68" s="22">
        <v>62</v>
      </c>
      <c r="B68" s="12" t="s">
        <v>8</v>
      </c>
      <c r="C68" s="12" t="s">
        <v>886</v>
      </c>
      <c r="D68" s="12" t="s">
        <v>51</v>
      </c>
      <c r="E68" s="12" t="s">
        <v>259</v>
      </c>
      <c r="F68" s="28" t="str">
        <f t="shared" si="11"/>
        <v>К</v>
      </c>
      <c r="G68" s="28" t="str">
        <f t="shared" si="12"/>
        <v>Д</v>
      </c>
      <c r="H68" s="28" t="str">
        <f t="shared" si="13"/>
        <v>А</v>
      </c>
      <c r="I68" s="12">
        <v>763118</v>
      </c>
      <c r="J68" s="29">
        <v>6</v>
      </c>
      <c r="K68" s="12" t="s">
        <v>750</v>
      </c>
      <c r="L68" s="18" t="s">
        <v>25</v>
      </c>
      <c r="M68" s="15">
        <v>7</v>
      </c>
      <c r="N68" s="15">
        <v>1.5</v>
      </c>
      <c r="O68" s="15">
        <v>8</v>
      </c>
      <c r="P68" s="15">
        <v>8</v>
      </c>
      <c r="Q68" s="15">
        <v>0</v>
      </c>
      <c r="R68" s="15"/>
      <c r="S68" s="15"/>
      <c r="T68" s="15"/>
      <c r="U68" s="15"/>
      <c r="V68" s="15"/>
      <c r="W68" s="19">
        <f t="shared" si="9"/>
        <v>24.5</v>
      </c>
      <c r="X68" s="25">
        <v>50</v>
      </c>
      <c r="Y68" s="26">
        <f t="shared" si="10"/>
        <v>0.49</v>
      </c>
      <c r="Z68" s="20" t="str">
        <f t="shared" si="14"/>
        <v>Участник</v>
      </c>
    </row>
    <row r="69" spans="1:26" x14ac:dyDescent="0.35">
      <c r="A69" s="22">
        <v>63</v>
      </c>
      <c r="B69" s="12" t="s">
        <v>8</v>
      </c>
      <c r="C69" s="12" t="s">
        <v>104</v>
      </c>
      <c r="D69" s="12" t="s">
        <v>51</v>
      </c>
      <c r="E69" s="12" t="s">
        <v>344</v>
      </c>
      <c r="F69" s="28" t="str">
        <f t="shared" si="11"/>
        <v>Я</v>
      </c>
      <c r="G69" s="28" t="str">
        <f t="shared" si="12"/>
        <v>Д</v>
      </c>
      <c r="H69" s="28" t="str">
        <f t="shared" si="13"/>
        <v>В</v>
      </c>
      <c r="I69" s="12">
        <v>763127</v>
      </c>
      <c r="J69" s="29">
        <v>6</v>
      </c>
      <c r="K69" s="12" t="s">
        <v>750</v>
      </c>
      <c r="L69" s="18" t="s">
        <v>25</v>
      </c>
      <c r="M69" s="15">
        <v>1</v>
      </c>
      <c r="N69" s="15">
        <v>4</v>
      </c>
      <c r="O69" s="15">
        <v>1.5</v>
      </c>
      <c r="P69" s="15">
        <v>3</v>
      </c>
      <c r="Q69" s="15">
        <v>3</v>
      </c>
      <c r="R69" s="15">
        <v>0</v>
      </c>
      <c r="S69" s="15">
        <v>5</v>
      </c>
      <c r="T69" s="15">
        <v>4</v>
      </c>
      <c r="U69" s="15">
        <v>3</v>
      </c>
      <c r="V69" s="15"/>
      <c r="W69" s="19">
        <f t="shared" si="9"/>
        <v>24.5</v>
      </c>
      <c r="X69" s="25">
        <v>50</v>
      </c>
      <c r="Y69" s="26">
        <f t="shared" si="10"/>
        <v>0.49</v>
      </c>
      <c r="Z69" s="20" t="str">
        <f t="shared" si="14"/>
        <v>Участник</v>
      </c>
    </row>
    <row r="70" spans="1:26" x14ac:dyDescent="0.35">
      <c r="A70" s="22">
        <v>64</v>
      </c>
      <c r="B70" s="12" t="s">
        <v>8</v>
      </c>
      <c r="C70" s="12" t="s">
        <v>1390</v>
      </c>
      <c r="D70" s="12" t="s">
        <v>389</v>
      </c>
      <c r="E70" s="12" t="s">
        <v>514</v>
      </c>
      <c r="F70" s="28" t="str">
        <f t="shared" si="11"/>
        <v>Д</v>
      </c>
      <c r="G70" s="28" t="str">
        <f t="shared" si="12"/>
        <v>Е</v>
      </c>
      <c r="H70" s="28" t="str">
        <f t="shared" si="13"/>
        <v>Д</v>
      </c>
      <c r="I70" s="12">
        <v>764206</v>
      </c>
      <c r="J70" s="29">
        <v>6</v>
      </c>
      <c r="K70" s="12" t="s">
        <v>1391</v>
      </c>
      <c r="L70" s="18" t="s">
        <v>25</v>
      </c>
      <c r="M70" s="15">
        <v>10</v>
      </c>
      <c r="N70" s="15">
        <v>0</v>
      </c>
      <c r="O70" s="15">
        <v>10</v>
      </c>
      <c r="P70" s="15">
        <v>4.5</v>
      </c>
      <c r="Q70" s="15">
        <v>0</v>
      </c>
      <c r="R70" s="15"/>
      <c r="S70" s="15"/>
      <c r="T70" s="15"/>
      <c r="U70" s="15"/>
      <c r="V70" s="15"/>
      <c r="W70" s="19">
        <f t="shared" si="9"/>
        <v>24.5</v>
      </c>
      <c r="X70" s="25">
        <v>50</v>
      </c>
      <c r="Y70" s="26">
        <f t="shared" si="10"/>
        <v>0.49</v>
      </c>
      <c r="Z70" s="20" t="str">
        <f t="shared" si="14"/>
        <v>Участник</v>
      </c>
    </row>
    <row r="71" spans="1:26" x14ac:dyDescent="0.35">
      <c r="A71" s="22">
        <v>65</v>
      </c>
      <c r="B71" s="12" t="s">
        <v>35</v>
      </c>
      <c r="C71" s="12" t="s">
        <v>1415</v>
      </c>
      <c r="D71" s="12" t="s">
        <v>82</v>
      </c>
      <c r="E71" s="12" t="s">
        <v>59</v>
      </c>
      <c r="F71" s="28" t="str">
        <f t="shared" si="11"/>
        <v>М</v>
      </c>
      <c r="G71" s="28" t="str">
        <f t="shared" si="12"/>
        <v>Н</v>
      </c>
      <c r="H71" s="28" t="str">
        <f t="shared" si="13"/>
        <v>М</v>
      </c>
      <c r="I71" s="12">
        <v>764206</v>
      </c>
      <c r="J71" s="29">
        <v>6</v>
      </c>
      <c r="K71" s="12" t="s">
        <v>1416</v>
      </c>
      <c r="L71" s="18" t="s">
        <v>25</v>
      </c>
      <c r="M71" s="15">
        <v>5</v>
      </c>
      <c r="N71" s="15">
        <v>5</v>
      </c>
      <c r="O71" s="15">
        <v>5</v>
      </c>
      <c r="P71" s="15">
        <v>5</v>
      </c>
      <c r="Q71" s="15">
        <v>4.5</v>
      </c>
      <c r="R71" s="15"/>
      <c r="S71" s="15"/>
      <c r="T71" s="15"/>
      <c r="U71" s="15"/>
      <c r="V71" s="15"/>
      <c r="W71" s="19">
        <f t="shared" ref="W71:W102" si="15">SUM(M71:V71)</f>
        <v>24.5</v>
      </c>
      <c r="X71" s="25">
        <v>50</v>
      </c>
      <c r="Y71" s="26">
        <f t="shared" ref="Y71:Y102" si="16">W71/X71</f>
        <v>0.49</v>
      </c>
      <c r="Z71" s="20" t="str">
        <f t="shared" si="14"/>
        <v>Участник</v>
      </c>
    </row>
    <row r="72" spans="1:26" x14ac:dyDescent="0.35">
      <c r="A72" s="22">
        <v>66</v>
      </c>
      <c r="B72" s="12" t="s">
        <v>35</v>
      </c>
      <c r="C72" s="12" t="s">
        <v>1447</v>
      </c>
      <c r="D72" s="12" t="s">
        <v>923</v>
      </c>
      <c r="E72" s="12" t="s">
        <v>169</v>
      </c>
      <c r="F72" s="28" t="str">
        <f t="shared" si="11"/>
        <v>Р</v>
      </c>
      <c r="G72" s="28" t="str">
        <f t="shared" si="12"/>
        <v>С</v>
      </c>
      <c r="H72" s="28" t="str">
        <f t="shared" si="13"/>
        <v>С</v>
      </c>
      <c r="I72" s="12">
        <v>764206</v>
      </c>
      <c r="J72" s="29">
        <v>6</v>
      </c>
      <c r="K72" s="12" t="s">
        <v>1448</v>
      </c>
      <c r="L72" s="18" t="s">
        <v>25</v>
      </c>
      <c r="M72" s="15">
        <v>6</v>
      </c>
      <c r="N72" s="15">
        <v>6</v>
      </c>
      <c r="O72" s="15">
        <v>6</v>
      </c>
      <c r="P72" s="15">
        <v>4</v>
      </c>
      <c r="Q72" s="15">
        <v>2.5</v>
      </c>
      <c r="R72" s="15"/>
      <c r="S72" s="15"/>
      <c r="T72" s="15"/>
      <c r="U72" s="15"/>
      <c r="V72" s="15"/>
      <c r="W72" s="19">
        <f t="shared" si="15"/>
        <v>24.5</v>
      </c>
      <c r="X72" s="25">
        <v>50</v>
      </c>
      <c r="Y72" s="26">
        <f t="shared" si="16"/>
        <v>0.49</v>
      </c>
      <c r="Z72" s="20" t="str">
        <f t="shared" si="14"/>
        <v>Участник</v>
      </c>
    </row>
    <row r="73" spans="1:26" x14ac:dyDescent="0.35">
      <c r="A73" s="22">
        <v>67</v>
      </c>
      <c r="B73" s="12" t="s">
        <v>35</v>
      </c>
      <c r="C73" s="12" t="s">
        <v>753</v>
      </c>
      <c r="D73" s="12" t="s">
        <v>754</v>
      </c>
      <c r="E73" s="12" t="s">
        <v>492</v>
      </c>
      <c r="F73" s="28" t="str">
        <f t="shared" si="11"/>
        <v>Р</v>
      </c>
      <c r="G73" s="28" t="str">
        <f t="shared" si="12"/>
        <v>Т</v>
      </c>
      <c r="H73" s="28" t="str">
        <f t="shared" si="13"/>
        <v>А</v>
      </c>
      <c r="I73" s="12">
        <v>764207</v>
      </c>
      <c r="J73" s="29">
        <v>6</v>
      </c>
      <c r="K73" s="12" t="s">
        <v>755</v>
      </c>
      <c r="L73" s="18" t="s">
        <v>25</v>
      </c>
      <c r="M73" s="15">
        <v>2</v>
      </c>
      <c r="N73" s="15">
        <v>4.5</v>
      </c>
      <c r="O73" s="15">
        <v>0.5</v>
      </c>
      <c r="P73" s="15">
        <v>0</v>
      </c>
      <c r="Q73" s="15">
        <v>6</v>
      </c>
      <c r="R73" s="15">
        <v>0</v>
      </c>
      <c r="S73" s="15">
        <v>5</v>
      </c>
      <c r="T73" s="15">
        <v>4</v>
      </c>
      <c r="U73" s="15">
        <v>2</v>
      </c>
      <c r="V73" s="15"/>
      <c r="W73" s="19">
        <f t="shared" si="15"/>
        <v>24</v>
      </c>
      <c r="X73" s="25">
        <v>50</v>
      </c>
      <c r="Y73" s="26">
        <f t="shared" si="16"/>
        <v>0.48</v>
      </c>
      <c r="Z73" s="20" t="str">
        <f t="shared" si="14"/>
        <v>Участник</v>
      </c>
    </row>
    <row r="74" spans="1:26" x14ac:dyDescent="0.35">
      <c r="A74" s="22">
        <v>68</v>
      </c>
      <c r="B74" s="12" t="s">
        <v>8</v>
      </c>
      <c r="C74" s="12" t="s">
        <v>1433</v>
      </c>
      <c r="D74" s="12" t="s">
        <v>128</v>
      </c>
      <c r="E74" s="12" t="s">
        <v>92</v>
      </c>
      <c r="F74" s="28" t="str">
        <f t="shared" si="11"/>
        <v>Г</v>
      </c>
      <c r="G74" s="28" t="str">
        <f t="shared" si="12"/>
        <v>В</v>
      </c>
      <c r="H74" s="28" t="str">
        <f t="shared" si="13"/>
        <v>Д</v>
      </c>
      <c r="I74" s="12">
        <v>764206</v>
      </c>
      <c r="J74" s="29">
        <v>6</v>
      </c>
      <c r="K74" s="12" t="s">
        <v>1438</v>
      </c>
      <c r="L74" s="18" t="s">
        <v>25</v>
      </c>
      <c r="M74" s="15">
        <v>6</v>
      </c>
      <c r="N74" s="15">
        <v>6</v>
      </c>
      <c r="O74" s="15">
        <v>6</v>
      </c>
      <c r="P74" s="15">
        <v>6</v>
      </c>
      <c r="Q74" s="15">
        <v>0</v>
      </c>
      <c r="R74" s="15"/>
      <c r="S74" s="15"/>
      <c r="T74" s="15"/>
      <c r="U74" s="15"/>
      <c r="V74" s="15"/>
      <c r="W74" s="19">
        <f t="shared" si="15"/>
        <v>24</v>
      </c>
      <c r="X74" s="25">
        <v>50</v>
      </c>
      <c r="Y74" s="26">
        <f t="shared" si="16"/>
        <v>0.48</v>
      </c>
      <c r="Z74" s="20" t="str">
        <f t="shared" si="14"/>
        <v>Участник</v>
      </c>
    </row>
    <row r="75" spans="1:26" x14ac:dyDescent="0.35">
      <c r="A75" s="22">
        <v>69</v>
      </c>
      <c r="B75" s="12" t="s">
        <v>8</v>
      </c>
      <c r="C75" s="12" t="s">
        <v>476</v>
      </c>
      <c r="D75" s="12" t="s">
        <v>145</v>
      </c>
      <c r="E75" s="12" t="s">
        <v>146</v>
      </c>
      <c r="F75" s="28" t="str">
        <f t="shared" si="11"/>
        <v>Ц</v>
      </c>
      <c r="G75" s="28" t="str">
        <f t="shared" si="12"/>
        <v>К</v>
      </c>
      <c r="H75" s="28" t="str">
        <f t="shared" si="13"/>
        <v>В</v>
      </c>
      <c r="I75" s="12">
        <v>764204</v>
      </c>
      <c r="J75" s="29">
        <v>6</v>
      </c>
      <c r="K75" s="12" t="s">
        <v>477</v>
      </c>
      <c r="L75" s="18" t="s">
        <v>25</v>
      </c>
      <c r="M75" s="15">
        <v>0</v>
      </c>
      <c r="N75" s="15">
        <v>4</v>
      </c>
      <c r="O75" s="15">
        <v>0</v>
      </c>
      <c r="P75" s="15">
        <v>0</v>
      </c>
      <c r="Q75" s="15">
        <v>8</v>
      </c>
      <c r="R75" s="15">
        <v>0</v>
      </c>
      <c r="S75" s="15">
        <v>4</v>
      </c>
      <c r="T75" s="15">
        <v>2</v>
      </c>
      <c r="U75" s="15">
        <v>5</v>
      </c>
      <c r="V75" s="15"/>
      <c r="W75" s="19">
        <f t="shared" si="15"/>
        <v>23</v>
      </c>
      <c r="X75" s="25">
        <v>50</v>
      </c>
      <c r="Y75" s="26">
        <f t="shared" si="16"/>
        <v>0.46</v>
      </c>
      <c r="Z75" s="20" t="str">
        <f t="shared" si="14"/>
        <v>Участник</v>
      </c>
    </row>
    <row r="76" spans="1:26" x14ac:dyDescent="0.35">
      <c r="A76" s="22">
        <v>70</v>
      </c>
      <c r="B76" s="12" t="s">
        <v>35</v>
      </c>
      <c r="C76" s="24" t="s">
        <v>215</v>
      </c>
      <c r="D76" s="24" t="s">
        <v>216</v>
      </c>
      <c r="E76" s="24" t="s">
        <v>213</v>
      </c>
      <c r="F76" s="28" t="str">
        <f t="shared" si="11"/>
        <v>Г</v>
      </c>
      <c r="G76" s="28" t="str">
        <f t="shared" si="12"/>
        <v>С</v>
      </c>
      <c r="H76" s="28" t="str">
        <f t="shared" si="13"/>
        <v>А</v>
      </c>
      <c r="I76" s="16">
        <v>761213</v>
      </c>
      <c r="J76" s="29">
        <v>6</v>
      </c>
      <c r="K76" s="16" t="s">
        <v>217</v>
      </c>
      <c r="L76" s="18" t="s">
        <v>25</v>
      </c>
      <c r="M76" s="17">
        <v>0</v>
      </c>
      <c r="N76" s="17">
        <v>4.5</v>
      </c>
      <c r="O76" s="17">
        <v>2</v>
      </c>
      <c r="P76" s="17">
        <v>5</v>
      </c>
      <c r="Q76" s="17">
        <v>0</v>
      </c>
      <c r="R76" s="17">
        <v>0</v>
      </c>
      <c r="S76" s="17">
        <v>5</v>
      </c>
      <c r="T76" s="17">
        <v>2</v>
      </c>
      <c r="U76" s="17">
        <v>4</v>
      </c>
      <c r="V76" s="17"/>
      <c r="W76" s="19">
        <f t="shared" si="15"/>
        <v>22.5</v>
      </c>
      <c r="X76" s="25">
        <v>50</v>
      </c>
      <c r="Y76" s="26">
        <f t="shared" si="16"/>
        <v>0.45</v>
      </c>
      <c r="Z76" s="20" t="str">
        <f t="shared" si="14"/>
        <v>Участник</v>
      </c>
    </row>
    <row r="77" spans="1:26" x14ac:dyDescent="0.35">
      <c r="A77" s="22">
        <v>71</v>
      </c>
      <c r="B77" s="12" t="s">
        <v>8</v>
      </c>
      <c r="C77" s="24" t="s">
        <v>218</v>
      </c>
      <c r="D77" s="24" t="s">
        <v>91</v>
      </c>
      <c r="E77" s="24" t="s">
        <v>219</v>
      </c>
      <c r="F77" s="28" t="str">
        <f t="shared" si="11"/>
        <v>М</v>
      </c>
      <c r="G77" s="28" t="str">
        <f t="shared" si="12"/>
        <v>М</v>
      </c>
      <c r="H77" s="28" t="str">
        <f t="shared" si="13"/>
        <v>Е</v>
      </c>
      <c r="I77" s="16">
        <v>761213</v>
      </c>
      <c r="J77" s="29">
        <v>6</v>
      </c>
      <c r="K77" s="16" t="s">
        <v>220</v>
      </c>
      <c r="L77" s="18" t="s">
        <v>25</v>
      </c>
      <c r="M77" s="17">
        <v>3</v>
      </c>
      <c r="N77" s="17">
        <v>4</v>
      </c>
      <c r="O77" s="17">
        <v>3.5</v>
      </c>
      <c r="P77" s="17">
        <v>3</v>
      </c>
      <c r="Q77" s="17">
        <v>0</v>
      </c>
      <c r="R77" s="17">
        <v>0</v>
      </c>
      <c r="S77" s="17">
        <v>5</v>
      </c>
      <c r="T77" s="17">
        <v>3</v>
      </c>
      <c r="U77" s="17">
        <v>1</v>
      </c>
      <c r="V77" s="17"/>
      <c r="W77" s="19">
        <f t="shared" si="15"/>
        <v>22.5</v>
      </c>
      <c r="X77" s="25">
        <v>50</v>
      </c>
      <c r="Y77" s="26">
        <f t="shared" si="16"/>
        <v>0.45</v>
      </c>
      <c r="Z77" s="20" t="str">
        <f t="shared" si="14"/>
        <v>Участник</v>
      </c>
    </row>
    <row r="78" spans="1:26" x14ac:dyDescent="0.35">
      <c r="A78" s="22">
        <v>72</v>
      </c>
      <c r="B78" s="12" t="s">
        <v>35</v>
      </c>
      <c r="C78" s="12" t="s">
        <v>1419</v>
      </c>
      <c r="D78" s="12" t="s">
        <v>1420</v>
      </c>
      <c r="E78" s="12" t="s">
        <v>1421</v>
      </c>
      <c r="F78" s="28" t="str">
        <f t="shared" si="11"/>
        <v>Т</v>
      </c>
      <c r="G78" s="28" t="str">
        <f t="shared" si="12"/>
        <v>Э</v>
      </c>
      <c r="H78" s="28" t="str">
        <f t="shared" si="13"/>
        <v>А</v>
      </c>
      <c r="I78" s="12">
        <v>764206</v>
      </c>
      <c r="J78" s="29">
        <v>6</v>
      </c>
      <c r="K78" s="12" t="s">
        <v>1422</v>
      </c>
      <c r="L78" s="18" t="s">
        <v>25</v>
      </c>
      <c r="M78" s="15">
        <v>5</v>
      </c>
      <c r="N78" s="15">
        <v>5</v>
      </c>
      <c r="O78" s="15">
        <v>5</v>
      </c>
      <c r="P78" s="15">
        <v>5</v>
      </c>
      <c r="Q78" s="15">
        <v>2.5</v>
      </c>
      <c r="R78" s="15"/>
      <c r="S78" s="15"/>
      <c r="T78" s="15"/>
      <c r="U78" s="15"/>
      <c r="V78" s="15"/>
      <c r="W78" s="19">
        <f t="shared" si="15"/>
        <v>22.5</v>
      </c>
      <c r="X78" s="25">
        <v>50</v>
      </c>
      <c r="Y78" s="26">
        <f t="shared" si="16"/>
        <v>0.45</v>
      </c>
      <c r="Z78" s="20" t="str">
        <f t="shared" si="14"/>
        <v>Участник</v>
      </c>
    </row>
    <row r="79" spans="1:26" x14ac:dyDescent="0.35">
      <c r="A79" s="22">
        <v>73</v>
      </c>
      <c r="B79" s="12" t="s">
        <v>8</v>
      </c>
      <c r="C79" s="24" t="s">
        <v>912</v>
      </c>
      <c r="D79" s="24" t="s">
        <v>337</v>
      </c>
      <c r="E79" s="24" t="s">
        <v>913</v>
      </c>
      <c r="F79" s="28" t="str">
        <f t="shared" si="11"/>
        <v>И</v>
      </c>
      <c r="G79" s="28" t="str">
        <f t="shared" si="12"/>
        <v>В</v>
      </c>
      <c r="H79" s="28" t="str">
        <f t="shared" si="13"/>
        <v>А</v>
      </c>
      <c r="I79" s="16">
        <v>763117</v>
      </c>
      <c r="J79" s="29">
        <v>6</v>
      </c>
      <c r="K79" s="30" t="s">
        <v>769</v>
      </c>
      <c r="L79" s="18" t="s">
        <v>25</v>
      </c>
      <c r="M79" s="17">
        <v>3</v>
      </c>
      <c r="N79" s="17">
        <v>3</v>
      </c>
      <c r="O79" s="17">
        <v>0</v>
      </c>
      <c r="P79" s="17">
        <v>0</v>
      </c>
      <c r="Q79" s="17">
        <v>2</v>
      </c>
      <c r="R79" s="17">
        <v>1</v>
      </c>
      <c r="S79" s="17">
        <v>5</v>
      </c>
      <c r="T79" s="17">
        <v>5</v>
      </c>
      <c r="U79" s="17">
        <v>3</v>
      </c>
      <c r="V79" s="17">
        <v>0</v>
      </c>
      <c r="W79" s="19">
        <f t="shared" si="15"/>
        <v>22</v>
      </c>
      <c r="X79" s="25">
        <v>50</v>
      </c>
      <c r="Y79" s="26">
        <f t="shared" si="16"/>
        <v>0.44</v>
      </c>
      <c r="Z79" s="20" t="str">
        <f t="shared" si="14"/>
        <v>Участник</v>
      </c>
    </row>
    <row r="80" spans="1:26" x14ac:dyDescent="0.35">
      <c r="A80" s="22">
        <v>74</v>
      </c>
      <c r="B80" s="12" t="s">
        <v>8</v>
      </c>
      <c r="C80" s="12" t="s">
        <v>1261</v>
      </c>
      <c r="D80" s="12" t="s">
        <v>40</v>
      </c>
      <c r="E80" s="12" t="s">
        <v>564</v>
      </c>
      <c r="F80" s="28" t="str">
        <f t="shared" si="11"/>
        <v>М</v>
      </c>
      <c r="G80" s="28" t="str">
        <f t="shared" si="12"/>
        <v>А</v>
      </c>
      <c r="H80" s="28" t="str">
        <f t="shared" si="13"/>
        <v>Р</v>
      </c>
      <c r="I80" s="12">
        <v>764209</v>
      </c>
      <c r="J80" s="29">
        <v>6</v>
      </c>
      <c r="K80" s="12" t="s">
        <v>769</v>
      </c>
      <c r="L80" s="18" t="s">
        <v>25</v>
      </c>
      <c r="M80" s="15">
        <v>2</v>
      </c>
      <c r="N80" s="15">
        <v>3</v>
      </c>
      <c r="O80" s="15">
        <v>1</v>
      </c>
      <c r="P80" s="15">
        <v>4</v>
      </c>
      <c r="Q80" s="15">
        <v>5</v>
      </c>
      <c r="R80" s="15">
        <v>0</v>
      </c>
      <c r="S80" s="15">
        <v>0</v>
      </c>
      <c r="T80" s="15">
        <v>3</v>
      </c>
      <c r="U80" s="15">
        <v>4</v>
      </c>
      <c r="V80" s="15"/>
      <c r="W80" s="19">
        <f t="shared" si="15"/>
        <v>22</v>
      </c>
      <c r="X80" s="25">
        <v>50</v>
      </c>
      <c r="Y80" s="26">
        <f t="shared" si="16"/>
        <v>0.44</v>
      </c>
      <c r="Z80" s="20" t="str">
        <f t="shared" si="14"/>
        <v>Участник</v>
      </c>
    </row>
    <row r="81" spans="1:26" x14ac:dyDescent="0.35">
      <c r="A81" s="22">
        <v>75</v>
      </c>
      <c r="B81" s="12" t="s">
        <v>35</v>
      </c>
      <c r="C81" s="12" t="s">
        <v>1268</v>
      </c>
      <c r="D81" s="12" t="s">
        <v>204</v>
      </c>
      <c r="E81" s="12" t="s">
        <v>213</v>
      </c>
      <c r="F81" s="28" t="str">
        <f t="shared" si="11"/>
        <v>П</v>
      </c>
      <c r="G81" s="28" t="str">
        <f t="shared" si="12"/>
        <v>А</v>
      </c>
      <c r="H81" s="28" t="str">
        <f t="shared" si="13"/>
        <v>А</v>
      </c>
      <c r="I81" s="12">
        <v>764209</v>
      </c>
      <c r="J81" s="29">
        <v>6</v>
      </c>
      <c r="K81" s="12" t="s">
        <v>758</v>
      </c>
      <c r="L81" s="18" t="s">
        <v>25</v>
      </c>
      <c r="M81" s="15">
        <v>3</v>
      </c>
      <c r="N81" s="15">
        <v>5</v>
      </c>
      <c r="O81" s="15">
        <v>0</v>
      </c>
      <c r="P81" s="15">
        <v>2</v>
      </c>
      <c r="Q81" s="15">
        <v>0</v>
      </c>
      <c r="R81" s="15">
        <v>0</v>
      </c>
      <c r="S81" s="15">
        <v>4</v>
      </c>
      <c r="T81" s="15">
        <v>4</v>
      </c>
      <c r="U81" s="15">
        <v>4</v>
      </c>
      <c r="V81" s="15"/>
      <c r="W81" s="19">
        <f t="shared" si="15"/>
        <v>22</v>
      </c>
      <c r="X81" s="25">
        <v>50</v>
      </c>
      <c r="Y81" s="26">
        <f t="shared" si="16"/>
        <v>0.44</v>
      </c>
      <c r="Z81" s="20" t="str">
        <f t="shared" si="14"/>
        <v>Участник</v>
      </c>
    </row>
    <row r="82" spans="1:26" x14ac:dyDescent="0.35">
      <c r="A82" s="22">
        <v>76</v>
      </c>
      <c r="B82" s="12" t="s">
        <v>8</v>
      </c>
      <c r="C82" s="12" t="s">
        <v>884</v>
      </c>
      <c r="D82" s="12" t="s">
        <v>306</v>
      </c>
      <c r="E82" s="12" t="s">
        <v>243</v>
      </c>
      <c r="F82" s="28" t="str">
        <f t="shared" si="11"/>
        <v>Г</v>
      </c>
      <c r="G82" s="28" t="str">
        <f t="shared" si="12"/>
        <v>А</v>
      </c>
      <c r="H82" s="28" t="str">
        <f t="shared" si="13"/>
        <v>В</v>
      </c>
      <c r="I82" s="12">
        <v>763118</v>
      </c>
      <c r="J82" s="29">
        <v>6</v>
      </c>
      <c r="K82" s="12" t="s">
        <v>776</v>
      </c>
      <c r="L82" s="18" t="s">
        <v>25</v>
      </c>
      <c r="M82" s="15">
        <v>6</v>
      </c>
      <c r="N82" s="15">
        <v>6.5</v>
      </c>
      <c r="O82" s="15">
        <v>1</v>
      </c>
      <c r="P82" s="15">
        <v>6</v>
      </c>
      <c r="Q82" s="15">
        <v>2</v>
      </c>
      <c r="R82" s="15"/>
      <c r="S82" s="15"/>
      <c r="T82" s="15"/>
      <c r="U82" s="15"/>
      <c r="V82" s="15"/>
      <c r="W82" s="19">
        <f t="shared" si="15"/>
        <v>21.5</v>
      </c>
      <c r="X82" s="25">
        <v>50</v>
      </c>
      <c r="Y82" s="26">
        <f t="shared" si="16"/>
        <v>0.43</v>
      </c>
      <c r="Z82" s="20" t="str">
        <f t="shared" si="14"/>
        <v>Участник</v>
      </c>
    </row>
    <row r="83" spans="1:26" x14ac:dyDescent="0.35">
      <c r="A83" s="22">
        <v>77</v>
      </c>
      <c r="B83" s="12" t="s">
        <v>35</v>
      </c>
      <c r="C83" s="24" t="s">
        <v>1034</v>
      </c>
      <c r="D83" s="24" t="s">
        <v>820</v>
      </c>
      <c r="E83" s="24" t="s">
        <v>213</v>
      </c>
      <c r="F83" s="28" t="str">
        <f t="shared" si="11"/>
        <v>Т</v>
      </c>
      <c r="G83" s="28" t="str">
        <f t="shared" si="12"/>
        <v>Т</v>
      </c>
      <c r="H83" s="28" t="str">
        <f t="shared" si="13"/>
        <v>А</v>
      </c>
      <c r="I83" s="16">
        <v>763103</v>
      </c>
      <c r="J83" s="29">
        <v>6</v>
      </c>
      <c r="K83" s="24" t="s">
        <v>776</v>
      </c>
      <c r="L83" s="18" t="s">
        <v>25</v>
      </c>
      <c r="M83" s="17">
        <v>3</v>
      </c>
      <c r="N83" s="17">
        <v>2</v>
      </c>
      <c r="O83" s="17">
        <v>10</v>
      </c>
      <c r="P83" s="17">
        <v>4</v>
      </c>
      <c r="Q83" s="17">
        <v>2</v>
      </c>
      <c r="R83" s="15"/>
      <c r="S83" s="15"/>
      <c r="T83" s="15"/>
      <c r="U83" s="15"/>
      <c r="V83" s="15"/>
      <c r="W83" s="19">
        <f t="shared" si="15"/>
        <v>21</v>
      </c>
      <c r="X83" s="25">
        <v>50</v>
      </c>
      <c r="Y83" s="26">
        <f t="shared" si="16"/>
        <v>0.42</v>
      </c>
      <c r="Z83" s="20" t="str">
        <f t="shared" si="14"/>
        <v>Участник</v>
      </c>
    </row>
    <row r="84" spans="1:26" x14ac:dyDescent="0.35">
      <c r="A84" s="22">
        <v>78</v>
      </c>
      <c r="B84" s="12" t="s">
        <v>35</v>
      </c>
      <c r="C84" s="24" t="s">
        <v>221</v>
      </c>
      <c r="D84" s="24" t="s">
        <v>222</v>
      </c>
      <c r="E84" s="24" t="s">
        <v>77</v>
      </c>
      <c r="F84" s="28" t="str">
        <f t="shared" si="11"/>
        <v>З</v>
      </c>
      <c r="G84" s="28" t="str">
        <f t="shared" si="12"/>
        <v>П</v>
      </c>
      <c r="H84" s="28" t="str">
        <f t="shared" si="13"/>
        <v>А</v>
      </c>
      <c r="I84" s="16">
        <v>761213</v>
      </c>
      <c r="J84" s="29">
        <v>6</v>
      </c>
      <c r="K84" s="16" t="s">
        <v>223</v>
      </c>
      <c r="L84" s="18" t="s">
        <v>25</v>
      </c>
      <c r="M84" s="17">
        <v>2</v>
      </c>
      <c r="N84" s="17">
        <v>4</v>
      </c>
      <c r="O84" s="17">
        <v>3.5</v>
      </c>
      <c r="P84" s="17">
        <v>0</v>
      </c>
      <c r="Q84" s="17">
        <v>0</v>
      </c>
      <c r="R84" s="17">
        <v>0</v>
      </c>
      <c r="S84" s="17">
        <v>5</v>
      </c>
      <c r="T84" s="17">
        <v>2</v>
      </c>
      <c r="U84" s="17">
        <v>4</v>
      </c>
      <c r="V84" s="17"/>
      <c r="W84" s="19">
        <f t="shared" si="15"/>
        <v>20.5</v>
      </c>
      <c r="X84" s="25">
        <v>50</v>
      </c>
      <c r="Y84" s="26">
        <f t="shared" si="16"/>
        <v>0.41</v>
      </c>
      <c r="Z84" s="20" t="str">
        <f t="shared" si="14"/>
        <v>Участник</v>
      </c>
    </row>
    <row r="85" spans="1:26" x14ac:dyDescent="0.35">
      <c r="A85" s="22">
        <v>79</v>
      </c>
      <c r="B85" s="12" t="s">
        <v>8</v>
      </c>
      <c r="C85" s="12" t="s">
        <v>487</v>
      </c>
      <c r="D85" s="12" t="s">
        <v>196</v>
      </c>
      <c r="E85" s="12" t="s">
        <v>92</v>
      </c>
      <c r="F85" s="28" t="str">
        <f t="shared" si="11"/>
        <v>И</v>
      </c>
      <c r="G85" s="28" t="str">
        <f t="shared" si="12"/>
        <v>К</v>
      </c>
      <c r="H85" s="28" t="str">
        <f t="shared" si="13"/>
        <v>Д</v>
      </c>
      <c r="I85" s="12">
        <v>764204</v>
      </c>
      <c r="J85" s="29">
        <v>6</v>
      </c>
      <c r="K85" s="12" t="s">
        <v>488</v>
      </c>
      <c r="L85" s="18" t="s">
        <v>25</v>
      </c>
      <c r="M85" s="15">
        <v>1</v>
      </c>
      <c r="N85" s="15">
        <v>3.5</v>
      </c>
      <c r="O85" s="15">
        <v>0</v>
      </c>
      <c r="P85" s="15">
        <v>0</v>
      </c>
      <c r="Q85" s="15">
        <v>6</v>
      </c>
      <c r="R85" s="15">
        <v>2</v>
      </c>
      <c r="S85" s="15">
        <v>5</v>
      </c>
      <c r="T85" s="15">
        <v>0</v>
      </c>
      <c r="U85" s="15">
        <v>3</v>
      </c>
      <c r="V85" s="15"/>
      <c r="W85" s="19">
        <f t="shared" si="15"/>
        <v>20.5</v>
      </c>
      <c r="X85" s="25">
        <v>50</v>
      </c>
      <c r="Y85" s="26">
        <f t="shared" si="16"/>
        <v>0.41</v>
      </c>
      <c r="Z85" s="20" t="str">
        <f t="shared" si="14"/>
        <v>Участник</v>
      </c>
    </row>
    <row r="86" spans="1:26" x14ac:dyDescent="0.35">
      <c r="A86" s="22">
        <v>80</v>
      </c>
      <c r="B86" s="12" t="s">
        <v>35</v>
      </c>
      <c r="C86" s="12" t="s">
        <v>1614</v>
      </c>
      <c r="D86" s="12" t="s">
        <v>248</v>
      </c>
      <c r="E86" s="12" t="s">
        <v>169</v>
      </c>
      <c r="F86" s="28" t="str">
        <f t="shared" si="11"/>
        <v>А</v>
      </c>
      <c r="G86" s="28" t="str">
        <f t="shared" si="12"/>
        <v>И</v>
      </c>
      <c r="H86" s="28" t="str">
        <f t="shared" si="13"/>
        <v>С</v>
      </c>
      <c r="I86" s="12">
        <v>763103</v>
      </c>
      <c r="J86" s="29">
        <v>6</v>
      </c>
      <c r="K86" s="12" t="s">
        <v>769</v>
      </c>
      <c r="L86" s="18" t="s">
        <v>25</v>
      </c>
      <c r="M86" s="15">
        <v>3</v>
      </c>
      <c r="N86" s="15">
        <v>2</v>
      </c>
      <c r="O86" s="15">
        <v>5</v>
      </c>
      <c r="P86" s="15">
        <v>5</v>
      </c>
      <c r="Q86" s="15">
        <v>5</v>
      </c>
      <c r="R86" s="15"/>
      <c r="S86" s="15"/>
      <c r="T86" s="15"/>
      <c r="U86" s="15"/>
      <c r="V86" s="15"/>
      <c r="W86" s="19">
        <f t="shared" si="15"/>
        <v>20</v>
      </c>
      <c r="X86" s="25">
        <v>50</v>
      </c>
      <c r="Y86" s="26">
        <f t="shared" si="16"/>
        <v>0.4</v>
      </c>
      <c r="Z86" s="20" t="str">
        <f t="shared" si="14"/>
        <v>Участник</v>
      </c>
    </row>
    <row r="87" spans="1:26" x14ac:dyDescent="0.35">
      <c r="A87" s="22">
        <v>81</v>
      </c>
      <c r="B87" s="12" t="s">
        <v>35</v>
      </c>
      <c r="C87" s="12" t="s">
        <v>1407</v>
      </c>
      <c r="D87" s="12" t="s">
        <v>324</v>
      </c>
      <c r="E87" s="12" t="s">
        <v>393</v>
      </c>
      <c r="F87" s="28" t="str">
        <f t="shared" si="11"/>
        <v>М</v>
      </c>
      <c r="G87" s="28" t="str">
        <f t="shared" si="12"/>
        <v>Д</v>
      </c>
      <c r="H87" s="28" t="str">
        <f t="shared" si="13"/>
        <v>В</v>
      </c>
      <c r="I87" s="12">
        <v>764206</v>
      </c>
      <c r="J87" s="29">
        <v>6</v>
      </c>
      <c r="K87" s="12" t="s">
        <v>1408</v>
      </c>
      <c r="L87" s="18" t="s">
        <v>25</v>
      </c>
      <c r="M87" s="15">
        <v>4</v>
      </c>
      <c r="N87" s="15">
        <v>4</v>
      </c>
      <c r="O87" s="15">
        <v>4</v>
      </c>
      <c r="P87" s="15">
        <v>4</v>
      </c>
      <c r="Q87" s="15">
        <v>4</v>
      </c>
      <c r="R87" s="15"/>
      <c r="S87" s="15"/>
      <c r="T87" s="15"/>
      <c r="U87" s="15"/>
      <c r="V87" s="15"/>
      <c r="W87" s="19">
        <f t="shared" si="15"/>
        <v>20</v>
      </c>
      <c r="X87" s="25">
        <v>50</v>
      </c>
      <c r="Y87" s="26">
        <f t="shared" si="16"/>
        <v>0.4</v>
      </c>
      <c r="Z87" s="20" t="str">
        <f t="shared" si="14"/>
        <v>Участник</v>
      </c>
    </row>
    <row r="88" spans="1:26" x14ac:dyDescent="0.35">
      <c r="A88" s="22">
        <v>82</v>
      </c>
      <c r="B88" s="12" t="s">
        <v>8</v>
      </c>
      <c r="C88" s="12" t="s">
        <v>1647</v>
      </c>
      <c r="D88" s="12" t="s">
        <v>174</v>
      </c>
      <c r="E88" s="12" t="s">
        <v>225</v>
      </c>
      <c r="F88" s="28" t="s">
        <v>187</v>
      </c>
      <c r="G88" s="28" t="s">
        <v>176</v>
      </c>
      <c r="H88" s="28" t="s">
        <v>184</v>
      </c>
      <c r="I88" s="12">
        <v>764203</v>
      </c>
      <c r="J88" s="29">
        <v>6</v>
      </c>
      <c r="K88" s="12" t="s">
        <v>776</v>
      </c>
      <c r="L88" s="18" t="s">
        <v>25</v>
      </c>
      <c r="M88" s="15">
        <v>3</v>
      </c>
      <c r="N88" s="15">
        <v>4</v>
      </c>
      <c r="O88" s="15">
        <v>0</v>
      </c>
      <c r="P88" s="15">
        <v>0</v>
      </c>
      <c r="Q88" s="15">
        <v>0</v>
      </c>
      <c r="R88" s="15">
        <v>0</v>
      </c>
      <c r="S88" s="15">
        <v>5</v>
      </c>
      <c r="T88" s="15">
        <v>4</v>
      </c>
      <c r="U88" s="15">
        <v>4</v>
      </c>
      <c r="V88" s="15">
        <v>0</v>
      </c>
      <c r="W88" s="19">
        <f t="shared" si="15"/>
        <v>20</v>
      </c>
      <c r="X88" s="25">
        <v>50</v>
      </c>
      <c r="Y88" s="26">
        <f t="shared" si="16"/>
        <v>0.4</v>
      </c>
      <c r="Z88" s="20" t="str">
        <f t="shared" si="14"/>
        <v>Участник</v>
      </c>
    </row>
    <row r="89" spans="1:26" x14ac:dyDescent="0.35">
      <c r="A89" s="22">
        <v>83</v>
      </c>
      <c r="B89" s="12" t="s">
        <v>8</v>
      </c>
      <c r="C89" s="24" t="s">
        <v>1601</v>
      </c>
      <c r="D89" s="24" t="s">
        <v>643</v>
      </c>
      <c r="E89" s="24" t="s">
        <v>30</v>
      </c>
      <c r="F89" s="28" t="str">
        <f t="shared" ref="F89:F112" si="17">LEFT(C89,1)</f>
        <v>Д</v>
      </c>
      <c r="G89" s="28" t="str">
        <f t="shared" ref="G89:G112" si="18">LEFT(D89,1)</f>
        <v>Я</v>
      </c>
      <c r="H89" s="28" t="str">
        <f t="shared" ref="H89:H112" si="19">LEFT(E89,1)</f>
        <v>С</v>
      </c>
      <c r="I89" s="16">
        <v>763117</v>
      </c>
      <c r="J89" s="29">
        <v>6</v>
      </c>
      <c r="K89" s="30" t="s">
        <v>776</v>
      </c>
      <c r="L89" s="18" t="s">
        <v>25</v>
      </c>
      <c r="M89" s="17">
        <v>3</v>
      </c>
      <c r="N89" s="17">
        <v>2.5</v>
      </c>
      <c r="O89" s="17">
        <v>1.5</v>
      </c>
      <c r="P89" s="17">
        <v>0</v>
      </c>
      <c r="Q89" s="17">
        <v>0</v>
      </c>
      <c r="R89" s="17">
        <v>1</v>
      </c>
      <c r="S89" s="17">
        <v>4</v>
      </c>
      <c r="T89" s="17">
        <v>5</v>
      </c>
      <c r="U89" s="17">
        <v>2</v>
      </c>
      <c r="V89" s="17">
        <v>0</v>
      </c>
      <c r="W89" s="19">
        <f t="shared" si="15"/>
        <v>19</v>
      </c>
      <c r="X89" s="25">
        <v>50</v>
      </c>
      <c r="Y89" s="26">
        <f t="shared" si="16"/>
        <v>0.38</v>
      </c>
      <c r="Z89" s="20" t="str">
        <f t="shared" si="14"/>
        <v>Участник</v>
      </c>
    </row>
    <row r="90" spans="1:26" x14ac:dyDescent="0.35">
      <c r="A90" s="22">
        <v>84</v>
      </c>
      <c r="B90" s="12" t="s">
        <v>8</v>
      </c>
      <c r="C90" s="12" t="s">
        <v>1267</v>
      </c>
      <c r="D90" s="12" t="s">
        <v>975</v>
      </c>
      <c r="E90" s="12" t="s">
        <v>105</v>
      </c>
      <c r="F90" s="28" t="str">
        <f t="shared" si="17"/>
        <v>К</v>
      </c>
      <c r="G90" s="28" t="str">
        <f t="shared" si="18"/>
        <v>Н</v>
      </c>
      <c r="H90" s="28" t="str">
        <f t="shared" si="19"/>
        <v>О</v>
      </c>
      <c r="I90" s="12">
        <v>764209</v>
      </c>
      <c r="J90" s="29">
        <v>6</v>
      </c>
      <c r="K90" s="12" t="s">
        <v>757</v>
      </c>
      <c r="L90" s="18" t="s">
        <v>25</v>
      </c>
      <c r="M90" s="15">
        <v>3</v>
      </c>
      <c r="N90" s="15">
        <v>4</v>
      </c>
      <c r="O90" s="15">
        <v>1</v>
      </c>
      <c r="P90" s="15">
        <v>0</v>
      </c>
      <c r="Q90" s="15">
        <v>7</v>
      </c>
      <c r="R90" s="15">
        <v>0</v>
      </c>
      <c r="S90" s="15">
        <v>0</v>
      </c>
      <c r="T90" s="15">
        <v>4</v>
      </c>
      <c r="U90" s="15">
        <v>0</v>
      </c>
      <c r="V90" s="15"/>
      <c r="W90" s="19">
        <f t="shared" si="15"/>
        <v>19</v>
      </c>
      <c r="X90" s="25">
        <v>50</v>
      </c>
      <c r="Y90" s="26">
        <f t="shared" si="16"/>
        <v>0.38</v>
      </c>
      <c r="Z90" s="20" t="str">
        <f t="shared" si="14"/>
        <v>Участник</v>
      </c>
    </row>
    <row r="91" spans="1:26" x14ac:dyDescent="0.35">
      <c r="A91" s="22">
        <v>85</v>
      </c>
      <c r="B91" s="12" t="s">
        <v>35</v>
      </c>
      <c r="C91" s="12" t="s">
        <v>1392</v>
      </c>
      <c r="D91" s="12" t="s">
        <v>204</v>
      </c>
      <c r="E91" s="12" t="s">
        <v>1376</v>
      </c>
      <c r="F91" s="28" t="str">
        <f t="shared" si="17"/>
        <v>Ю</v>
      </c>
      <c r="G91" s="28" t="str">
        <f t="shared" si="18"/>
        <v>А</v>
      </c>
      <c r="H91" s="28" t="str">
        <f t="shared" si="19"/>
        <v>К</v>
      </c>
      <c r="I91" s="12">
        <v>764206</v>
      </c>
      <c r="J91" s="29">
        <v>6</v>
      </c>
      <c r="K91" s="12" t="s">
        <v>1393</v>
      </c>
      <c r="L91" s="18" t="s">
        <v>25</v>
      </c>
      <c r="M91" s="15">
        <v>5</v>
      </c>
      <c r="N91" s="15">
        <v>5</v>
      </c>
      <c r="O91" s="15">
        <v>4</v>
      </c>
      <c r="P91" s="15">
        <v>4</v>
      </c>
      <c r="Q91" s="15">
        <v>1</v>
      </c>
      <c r="R91" s="15"/>
      <c r="S91" s="15"/>
      <c r="T91" s="15"/>
      <c r="U91" s="15"/>
      <c r="V91" s="15"/>
      <c r="W91" s="19">
        <f t="shared" si="15"/>
        <v>19</v>
      </c>
      <c r="X91" s="25">
        <v>50</v>
      </c>
      <c r="Y91" s="26">
        <f t="shared" si="16"/>
        <v>0.38</v>
      </c>
      <c r="Z91" s="20" t="str">
        <f t="shared" si="14"/>
        <v>Участник</v>
      </c>
    </row>
    <row r="92" spans="1:26" x14ac:dyDescent="0.35">
      <c r="A92" s="22">
        <v>86</v>
      </c>
      <c r="B92" s="12" t="s">
        <v>35</v>
      </c>
      <c r="C92" s="12" t="s">
        <v>1443</v>
      </c>
      <c r="D92" s="12" t="s">
        <v>62</v>
      </c>
      <c r="E92" s="12" t="s">
        <v>654</v>
      </c>
      <c r="F92" s="28" t="str">
        <f t="shared" si="17"/>
        <v>К</v>
      </c>
      <c r="G92" s="28" t="str">
        <f t="shared" si="18"/>
        <v>Т</v>
      </c>
      <c r="H92" s="28" t="str">
        <f t="shared" si="19"/>
        <v>А</v>
      </c>
      <c r="I92" s="12">
        <v>764206</v>
      </c>
      <c r="J92" s="29">
        <v>6</v>
      </c>
      <c r="K92" s="12" t="s">
        <v>1444</v>
      </c>
      <c r="L92" s="18" t="s">
        <v>25</v>
      </c>
      <c r="M92" s="15">
        <v>5</v>
      </c>
      <c r="N92" s="15">
        <v>5</v>
      </c>
      <c r="O92" s="15">
        <v>5</v>
      </c>
      <c r="P92" s="15">
        <v>2</v>
      </c>
      <c r="Q92" s="15">
        <v>2</v>
      </c>
      <c r="R92" s="15"/>
      <c r="S92" s="15"/>
      <c r="T92" s="15"/>
      <c r="U92" s="15"/>
      <c r="V92" s="15"/>
      <c r="W92" s="19">
        <f t="shared" si="15"/>
        <v>19</v>
      </c>
      <c r="X92" s="25">
        <v>50</v>
      </c>
      <c r="Y92" s="26">
        <f t="shared" si="16"/>
        <v>0.38</v>
      </c>
      <c r="Z92" s="20" t="str">
        <f t="shared" si="14"/>
        <v>Участник</v>
      </c>
    </row>
    <row r="93" spans="1:26" x14ac:dyDescent="0.35">
      <c r="A93" s="22">
        <v>87</v>
      </c>
      <c r="B93" s="12" t="s">
        <v>35</v>
      </c>
      <c r="C93" s="12" t="s">
        <v>1018</v>
      </c>
      <c r="D93" s="12" t="s">
        <v>248</v>
      </c>
      <c r="E93" s="12" t="s">
        <v>328</v>
      </c>
      <c r="F93" s="28" t="str">
        <f t="shared" si="17"/>
        <v>Н</v>
      </c>
      <c r="G93" s="28" t="str">
        <f t="shared" si="18"/>
        <v>И</v>
      </c>
      <c r="H93" s="28" t="str">
        <f t="shared" si="19"/>
        <v>В</v>
      </c>
      <c r="I93" s="12">
        <v>763121</v>
      </c>
      <c r="J93" s="29">
        <v>6</v>
      </c>
      <c r="K93" s="12" t="s">
        <v>752</v>
      </c>
      <c r="L93" s="18" t="s">
        <v>25</v>
      </c>
      <c r="M93" s="15">
        <v>2</v>
      </c>
      <c r="N93" s="15">
        <v>4.5</v>
      </c>
      <c r="O93" s="15">
        <v>3</v>
      </c>
      <c r="P93" s="15">
        <v>0</v>
      </c>
      <c r="Q93" s="15">
        <v>0</v>
      </c>
      <c r="R93" s="15">
        <v>1</v>
      </c>
      <c r="S93" s="15">
        <v>4</v>
      </c>
      <c r="T93" s="15">
        <v>4</v>
      </c>
      <c r="U93" s="15">
        <v>0</v>
      </c>
      <c r="V93" s="15"/>
      <c r="W93" s="19">
        <f t="shared" si="15"/>
        <v>18.5</v>
      </c>
      <c r="X93" s="25">
        <v>50</v>
      </c>
      <c r="Y93" s="26">
        <f t="shared" si="16"/>
        <v>0.37</v>
      </c>
      <c r="Z93" s="20" t="str">
        <f t="shared" si="14"/>
        <v>Участник</v>
      </c>
    </row>
    <row r="94" spans="1:26" x14ac:dyDescent="0.35">
      <c r="A94" s="22">
        <v>88</v>
      </c>
      <c r="B94" s="12" t="s">
        <v>8</v>
      </c>
      <c r="C94" s="12" t="s">
        <v>336</v>
      </c>
      <c r="D94" s="12" t="s">
        <v>51</v>
      </c>
      <c r="E94" s="12" t="s">
        <v>30</v>
      </c>
      <c r="F94" s="28" t="str">
        <f t="shared" si="17"/>
        <v>И</v>
      </c>
      <c r="G94" s="28" t="str">
        <f t="shared" si="18"/>
        <v>Д</v>
      </c>
      <c r="H94" s="28" t="str">
        <f t="shared" si="19"/>
        <v>С</v>
      </c>
      <c r="I94" s="12">
        <v>764206</v>
      </c>
      <c r="J94" s="29">
        <v>6</v>
      </c>
      <c r="K94" s="12" t="s">
        <v>1435</v>
      </c>
      <c r="L94" s="18" t="s">
        <v>25</v>
      </c>
      <c r="M94" s="15">
        <v>4</v>
      </c>
      <c r="N94" s="15">
        <v>4</v>
      </c>
      <c r="O94" s="15">
        <v>5</v>
      </c>
      <c r="P94" s="15">
        <v>5</v>
      </c>
      <c r="Q94" s="15">
        <v>0.5</v>
      </c>
      <c r="R94" s="15"/>
      <c r="S94" s="15"/>
      <c r="T94" s="15"/>
      <c r="U94" s="15"/>
      <c r="V94" s="15"/>
      <c r="W94" s="19">
        <f t="shared" si="15"/>
        <v>18.5</v>
      </c>
      <c r="X94" s="25">
        <v>50</v>
      </c>
      <c r="Y94" s="26">
        <f t="shared" si="16"/>
        <v>0.37</v>
      </c>
      <c r="Z94" s="20" t="str">
        <f t="shared" si="14"/>
        <v>Участник</v>
      </c>
    </row>
    <row r="95" spans="1:26" x14ac:dyDescent="0.35">
      <c r="A95" s="22">
        <v>89</v>
      </c>
      <c r="B95" s="12" t="s">
        <v>8</v>
      </c>
      <c r="C95" s="12" t="s">
        <v>1163</v>
      </c>
      <c r="D95" s="12" t="s">
        <v>1164</v>
      </c>
      <c r="E95" s="12" t="s">
        <v>448</v>
      </c>
      <c r="F95" s="28" t="str">
        <f t="shared" si="17"/>
        <v>Д</v>
      </c>
      <c r="G95" s="28" t="str">
        <f t="shared" si="18"/>
        <v>Я</v>
      </c>
      <c r="H95" s="28" t="str">
        <f t="shared" si="19"/>
        <v>В</v>
      </c>
      <c r="I95" s="12">
        <v>764201</v>
      </c>
      <c r="J95" s="29">
        <v>6</v>
      </c>
      <c r="K95" s="12" t="s">
        <v>770</v>
      </c>
      <c r="L95" s="18" t="s">
        <v>25</v>
      </c>
      <c r="M95" s="15">
        <v>2</v>
      </c>
      <c r="N95" s="15">
        <v>2.5</v>
      </c>
      <c r="O95" s="15">
        <v>2.5</v>
      </c>
      <c r="P95" s="15">
        <v>0</v>
      </c>
      <c r="Q95" s="15">
        <v>0</v>
      </c>
      <c r="R95" s="15">
        <v>2</v>
      </c>
      <c r="S95" s="15">
        <v>5</v>
      </c>
      <c r="T95" s="15">
        <v>2</v>
      </c>
      <c r="U95" s="15">
        <v>2</v>
      </c>
      <c r="V95" s="15"/>
      <c r="W95" s="19">
        <f t="shared" si="15"/>
        <v>18</v>
      </c>
      <c r="X95" s="25">
        <v>50</v>
      </c>
      <c r="Y95" s="26">
        <f t="shared" si="16"/>
        <v>0.36</v>
      </c>
      <c r="Z95" s="20" t="str">
        <f t="shared" si="14"/>
        <v>Участник</v>
      </c>
    </row>
    <row r="96" spans="1:26" x14ac:dyDescent="0.35">
      <c r="A96" s="22">
        <v>90</v>
      </c>
      <c r="B96" s="12" t="s">
        <v>8</v>
      </c>
      <c r="C96" s="12" t="s">
        <v>311</v>
      </c>
      <c r="D96" s="12" t="s">
        <v>312</v>
      </c>
      <c r="E96" s="12" t="s">
        <v>313</v>
      </c>
      <c r="F96" s="28" t="str">
        <f t="shared" si="17"/>
        <v>В</v>
      </c>
      <c r="G96" s="28" t="str">
        <f t="shared" si="18"/>
        <v>Э</v>
      </c>
      <c r="H96" s="28" t="str">
        <f t="shared" si="19"/>
        <v>А</v>
      </c>
      <c r="I96" s="16">
        <v>763126</v>
      </c>
      <c r="J96" s="13">
        <v>6</v>
      </c>
      <c r="K96" s="12" t="s">
        <v>314</v>
      </c>
      <c r="L96" s="18" t="s">
        <v>25</v>
      </c>
      <c r="M96" s="15">
        <v>2</v>
      </c>
      <c r="N96" s="15">
        <v>4.5</v>
      </c>
      <c r="O96" s="15">
        <v>0</v>
      </c>
      <c r="P96" s="15">
        <v>0</v>
      </c>
      <c r="Q96" s="15">
        <v>2</v>
      </c>
      <c r="R96" s="15">
        <v>0</v>
      </c>
      <c r="S96" s="15">
        <v>4</v>
      </c>
      <c r="T96" s="15">
        <v>3</v>
      </c>
      <c r="U96" s="15">
        <v>2</v>
      </c>
      <c r="V96" s="15"/>
      <c r="W96" s="19">
        <f t="shared" si="15"/>
        <v>17.5</v>
      </c>
      <c r="X96" s="25">
        <v>50</v>
      </c>
      <c r="Y96" s="26">
        <f t="shared" si="16"/>
        <v>0.35</v>
      </c>
      <c r="Z96" s="20" t="str">
        <f t="shared" ref="Z96:Z131" si="20">IF(W96&gt;75%*X96,"Победитель",IF(W96&gt;50%*X96,"Призёр","Участник"))</f>
        <v>Участник</v>
      </c>
    </row>
    <row r="97" spans="1:26" x14ac:dyDescent="0.35">
      <c r="A97" s="22">
        <v>91</v>
      </c>
      <c r="B97" s="12" t="s">
        <v>8</v>
      </c>
      <c r="C97" s="12" t="s">
        <v>756</v>
      </c>
      <c r="D97" s="12" t="s">
        <v>91</v>
      </c>
      <c r="E97" s="12" t="s">
        <v>259</v>
      </c>
      <c r="F97" s="28" t="str">
        <f t="shared" si="17"/>
        <v>Р</v>
      </c>
      <c r="G97" s="28" t="str">
        <f t="shared" si="18"/>
        <v>М</v>
      </c>
      <c r="H97" s="28" t="str">
        <f t="shared" si="19"/>
        <v>А</v>
      </c>
      <c r="I97" s="12">
        <v>764207</v>
      </c>
      <c r="J97" s="29">
        <v>6</v>
      </c>
      <c r="K97" s="12" t="s">
        <v>757</v>
      </c>
      <c r="L97" s="18" t="s">
        <v>25</v>
      </c>
      <c r="M97" s="15">
        <v>2</v>
      </c>
      <c r="N97" s="15">
        <v>3</v>
      </c>
      <c r="O97" s="15">
        <v>0.5</v>
      </c>
      <c r="P97" s="15">
        <v>0</v>
      </c>
      <c r="Q97" s="15">
        <v>2</v>
      </c>
      <c r="R97" s="15">
        <v>1</v>
      </c>
      <c r="S97" s="15">
        <v>3</v>
      </c>
      <c r="T97" s="15">
        <v>4</v>
      </c>
      <c r="U97" s="15">
        <v>2</v>
      </c>
      <c r="V97" s="15"/>
      <c r="W97" s="19">
        <f t="shared" si="15"/>
        <v>17.5</v>
      </c>
      <c r="X97" s="25">
        <v>50</v>
      </c>
      <c r="Y97" s="26">
        <f t="shared" si="16"/>
        <v>0.35</v>
      </c>
      <c r="Z97" s="20" t="str">
        <f t="shared" si="20"/>
        <v>Участник</v>
      </c>
    </row>
    <row r="98" spans="1:26" x14ac:dyDescent="0.35">
      <c r="A98" s="22">
        <v>92</v>
      </c>
      <c r="B98" s="12" t="s">
        <v>8</v>
      </c>
      <c r="C98" s="12" t="s">
        <v>885</v>
      </c>
      <c r="D98" s="12" t="s">
        <v>207</v>
      </c>
      <c r="E98" s="12" t="s">
        <v>411</v>
      </c>
      <c r="F98" s="28" t="str">
        <f t="shared" si="17"/>
        <v>К</v>
      </c>
      <c r="G98" s="28" t="str">
        <f t="shared" si="18"/>
        <v>А</v>
      </c>
      <c r="H98" s="28" t="str">
        <f t="shared" si="19"/>
        <v>Р</v>
      </c>
      <c r="I98" s="12">
        <v>763118</v>
      </c>
      <c r="J98" s="29">
        <v>6</v>
      </c>
      <c r="K98" s="12" t="s">
        <v>755</v>
      </c>
      <c r="L98" s="18" t="s">
        <v>25</v>
      </c>
      <c r="M98" s="15">
        <v>3.5</v>
      </c>
      <c r="N98" s="15">
        <v>2</v>
      </c>
      <c r="O98" s="15">
        <v>5</v>
      </c>
      <c r="P98" s="15">
        <v>7</v>
      </c>
      <c r="Q98" s="15">
        <v>0</v>
      </c>
      <c r="R98" s="15"/>
      <c r="S98" s="15"/>
      <c r="T98" s="15"/>
      <c r="U98" s="15"/>
      <c r="V98" s="15"/>
      <c r="W98" s="19">
        <f t="shared" si="15"/>
        <v>17.5</v>
      </c>
      <c r="X98" s="25">
        <v>50</v>
      </c>
      <c r="Y98" s="26">
        <f t="shared" si="16"/>
        <v>0.35</v>
      </c>
      <c r="Z98" s="20" t="str">
        <f t="shared" si="20"/>
        <v>Участник</v>
      </c>
    </row>
    <row r="99" spans="1:26" x14ac:dyDescent="0.35">
      <c r="A99" s="22">
        <v>93</v>
      </c>
      <c r="B99" s="12" t="s">
        <v>35</v>
      </c>
      <c r="C99" s="12" t="s">
        <v>1413</v>
      </c>
      <c r="D99" s="12" t="s">
        <v>174</v>
      </c>
      <c r="E99" s="12" t="s">
        <v>169</v>
      </c>
      <c r="F99" s="28" t="str">
        <f t="shared" si="17"/>
        <v>Д</v>
      </c>
      <c r="G99" s="28" t="str">
        <f t="shared" si="18"/>
        <v>А</v>
      </c>
      <c r="H99" s="28" t="str">
        <f t="shared" si="19"/>
        <v>С</v>
      </c>
      <c r="I99" s="12">
        <v>764206</v>
      </c>
      <c r="J99" s="29">
        <v>6</v>
      </c>
      <c r="K99" s="12" t="s">
        <v>1414</v>
      </c>
      <c r="L99" s="18" t="s">
        <v>25</v>
      </c>
      <c r="M99" s="15">
        <v>3</v>
      </c>
      <c r="N99" s="15">
        <v>3</v>
      </c>
      <c r="O99" s="15">
        <v>3</v>
      </c>
      <c r="P99" s="15">
        <v>3</v>
      </c>
      <c r="Q99" s="15">
        <v>5.5</v>
      </c>
      <c r="R99" s="15"/>
      <c r="S99" s="15"/>
      <c r="T99" s="15"/>
      <c r="U99" s="15"/>
      <c r="V99" s="15"/>
      <c r="W99" s="19">
        <f t="shared" si="15"/>
        <v>17.5</v>
      </c>
      <c r="X99" s="25">
        <v>50</v>
      </c>
      <c r="Y99" s="26">
        <f t="shared" si="16"/>
        <v>0.35</v>
      </c>
      <c r="Z99" s="20" t="str">
        <f t="shared" si="20"/>
        <v>Участник</v>
      </c>
    </row>
    <row r="100" spans="1:26" x14ac:dyDescent="0.35">
      <c r="A100" s="22">
        <v>94</v>
      </c>
      <c r="B100" s="12" t="s">
        <v>8</v>
      </c>
      <c r="C100" s="12" t="s">
        <v>1441</v>
      </c>
      <c r="D100" s="12" t="s">
        <v>641</v>
      </c>
      <c r="E100" s="12" t="s">
        <v>514</v>
      </c>
      <c r="F100" s="28" t="str">
        <f t="shared" si="17"/>
        <v>П</v>
      </c>
      <c r="G100" s="28" t="str">
        <f t="shared" si="18"/>
        <v>П</v>
      </c>
      <c r="H100" s="28" t="str">
        <f t="shared" si="19"/>
        <v>Д</v>
      </c>
      <c r="I100" s="12">
        <v>764206</v>
      </c>
      <c r="J100" s="29">
        <v>6</v>
      </c>
      <c r="K100" s="12" t="s">
        <v>1442</v>
      </c>
      <c r="L100" s="18" t="s">
        <v>25</v>
      </c>
      <c r="M100" s="15">
        <v>3</v>
      </c>
      <c r="N100" s="15">
        <v>3</v>
      </c>
      <c r="O100" s="15">
        <v>4</v>
      </c>
      <c r="P100" s="15">
        <v>4</v>
      </c>
      <c r="Q100" s="15">
        <v>3.5</v>
      </c>
      <c r="R100" s="15"/>
      <c r="S100" s="15"/>
      <c r="T100" s="15"/>
      <c r="U100" s="15"/>
      <c r="V100" s="15"/>
      <c r="W100" s="19">
        <f t="shared" si="15"/>
        <v>17.5</v>
      </c>
      <c r="X100" s="25">
        <v>50</v>
      </c>
      <c r="Y100" s="26">
        <f t="shared" si="16"/>
        <v>0.35</v>
      </c>
      <c r="Z100" s="20" t="str">
        <f t="shared" si="20"/>
        <v>Участник</v>
      </c>
    </row>
    <row r="101" spans="1:26" x14ac:dyDescent="0.35">
      <c r="A101" s="22">
        <v>95</v>
      </c>
      <c r="B101" s="12" t="s">
        <v>8</v>
      </c>
      <c r="C101" s="12" t="s">
        <v>308</v>
      </c>
      <c r="D101" s="12" t="s">
        <v>29</v>
      </c>
      <c r="E101" s="12" t="s">
        <v>309</v>
      </c>
      <c r="F101" s="28" t="str">
        <f t="shared" si="17"/>
        <v>С</v>
      </c>
      <c r="G101" s="28" t="str">
        <f t="shared" si="18"/>
        <v>В</v>
      </c>
      <c r="H101" s="28" t="str">
        <f t="shared" si="19"/>
        <v>В</v>
      </c>
      <c r="I101" s="16">
        <v>763126</v>
      </c>
      <c r="J101" s="29">
        <v>6</v>
      </c>
      <c r="K101" s="12" t="s">
        <v>310</v>
      </c>
      <c r="L101" s="18" t="s">
        <v>25</v>
      </c>
      <c r="M101" s="15">
        <v>2</v>
      </c>
      <c r="N101" s="15">
        <v>4</v>
      </c>
      <c r="O101" s="15">
        <v>0</v>
      </c>
      <c r="P101" s="15">
        <v>0</v>
      </c>
      <c r="Q101" s="15">
        <v>0</v>
      </c>
      <c r="R101" s="15">
        <v>0</v>
      </c>
      <c r="S101" s="15">
        <v>4</v>
      </c>
      <c r="T101" s="15">
        <v>3</v>
      </c>
      <c r="U101" s="15">
        <v>4</v>
      </c>
      <c r="V101" s="15"/>
      <c r="W101" s="19">
        <f t="shared" si="15"/>
        <v>17</v>
      </c>
      <c r="X101" s="25">
        <v>50</v>
      </c>
      <c r="Y101" s="26">
        <f t="shared" si="16"/>
        <v>0.34</v>
      </c>
      <c r="Z101" s="20" t="str">
        <f t="shared" si="20"/>
        <v>Участник</v>
      </c>
    </row>
    <row r="102" spans="1:26" x14ac:dyDescent="0.35">
      <c r="A102" s="22">
        <v>96</v>
      </c>
      <c r="B102" s="12" t="s">
        <v>8</v>
      </c>
      <c r="C102" s="12" t="s">
        <v>513</v>
      </c>
      <c r="D102" s="12" t="s">
        <v>128</v>
      </c>
      <c r="E102" s="12" t="s">
        <v>225</v>
      </c>
      <c r="F102" s="28" t="str">
        <f t="shared" si="17"/>
        <v>П</v>
      </c>
      <c r="G102" s="28" t="str">
        <f t="shared" si="18"/>
        <v>В</v>
      </c>
      <c r="H102" s="28" t="str">
        <f t="shared" si="19"/>
        <v>Н</v>
      </c>
      <c r="I102" s="12">
        <v>764207</v>
      </c>
      <c r="J102" s="29">
        <v>6</v>
      </c>
      <c r="K102" s="12" t="s">
        <v>770</v>
      </c>
      <c r="L102" s="18" t="s">
        <v>25</v>
      </c>
      <c r="M102" s="15">
        <v>0</v>
      </c>
      <c r="N102" s="15">
        <v>3.5</v>
      </c>
      <c r="O102" s="15">
        <v>0.5</v>
      </c>
      <c r="P102" s="15">
        <v>1</v>
      </c>
      <c r="Q102" s="15">
        <v>3</v>
      </c>
      <c r="R102" s="15">
        <v>1</v>
      </c>
      <c r="S102" s="15">
        <v>3</v>
      </c>
      <c r="T102" s="15">
        <v>2</v>
      </c>
      <c r="U102" s="15">
        <v>3</v>
      </c>
      <c r="V102" s="15"/>
      <c r="W102" s="19">
        <f t="shared" si="15"/>
        <v>17</v>
      </c>
      <c r="X102" s="25">
        <v>50</v>
      </c>
      <c r="Y102" s="26">
        <f t="shared" si="16"/>
        <v>0.34</v>
      </c>
      <c r="Z102" s="20" t="str">
        <f t="shared" si="20"/>
        <v>Участник</v>
      </c>
    </row>
    <row r="103" spans="1:26" x14ac:dyDescent="0.35">
      <c r="A103" s="22">
        <v>97</v>
      </c>
      <c r="B103" s="12" t="s">
        <v>35</v>
      </c>
      <c r="C103" s="12" t="s">
        <v>891</v>
      </c>
      <c r="D103" s="12" t="s">
        <v>210</v>
      </c>
      <c r="E103" s="12" t="s">
        <v>201</v>
      </c>
      <c r="F103" s="28" t="str">
        <f t="shared" si="17"/>
        <v>К</v>
      </c>
      <c r="G103" s="28" t="str">
        <f t="shared" si="18"/>
        <v>К</v>
      </c>
      <c r="H103" s="28" t="str">
        <f t="shared" si="19"/>
        <v>И</v>
      </c>
      <c r="I103" s="12">
        <v>763118</v>
      </c>
      <c r="J103" s="29">
        <v>6</v>
      </c>
      <c r="K103" s="12" t="s">
        <v>760</v>
      </c>
      <c r="L103" s="18" t="s">
        <v>25</v>
      </c>
      <c r="M103" s="15">
        <v>5.5</v>
      </c>
      <c r="N103" s="15">
        <v>1.5</v>
      </c>
      <c r="O103" s="15">
        <v>0</v>
      </c>
      <c r="P103" s="15">
        <v>7</v>
      </c>
      <c r="Q103" s="15">
        <v>3</v>
      </c>
      <c r="R103" s="15"/>
      <c r="S103" s="15"/>
      <c r="T103" s="15"/>
      <c r="U103" s="15"/>
      <c r="V103" s="15"/>
      <c r="W103" s="19">
        <f t="shared" ref="W103:W131" si="21">SUM(M103:V103)</f>
        <v>17</v>
      </c>
      <c r="X103" s="25">
        <v>50</v>
      </c>
      <c r="Y103" s="26">
        <f t="shared" ref="Y103:Y131" si="22">W103/X103</f>
        <v>0.34</v>
      </c>
      <c r="Z103" s="20" t="str">
        <f t="shared" si="20"/>
        <v>Участник</v>
      </c>
    </row>
    <row r="104" spans="1:26" x14ac:dyDescent="0.35">
      <c r="A104" s="22">
        <v>98</v>
      </c>
      <c r="B104" s="12" t="s">
        <v>8</v>
      </c>
      <c r="C104" s="12" t="s">
        <v>1155</v>
      </c>
      <c r="D104" s="12" t="s">
        <v>145</v>
      </c>
      <c r="E104" s="12" t="s">
        <v>105</v>
      </c>
      <c r="F104" s="28" t="str">
        <f t="shared" si="17"/>
        <v>Б</v>
      </c>
      <c r="G104" s="28" t="str">
        <f t="shared" si="18"/>
        <v>К</v>
      </c>
      <c r="H104" s="28" t="str">
        <f t="shared" si="19"/>
        <v>О</v>
      </c>
      <c r="I104" s="12">
        <v>764201</v>
      </c>
      <c r="J104" s="29">
        <v>6</v>
      </c>
      <c r="K104" s="12" t="s">
        <v>752</v>
      </c>
      <c r="L104" s="18" t="s">
        <v>25</v>
      </c>
      <c r="M104" s="15">
        <v>1</v>
      </c>
      <c r="N104" s="15">
        <v>3</v>
      </c>
      <c r="O104" s="15">
        <v>2</v>
      </c>
      <c r="P104" s="15">
        <v>0</v>
      </c>
      <c r="Q104" s="15">
        <v>0</v>
      </c>
      <c r="R104" s="15">
        <v>0</v>
      </c>
      <c r="S104" s="15">
        <v>3</v>
      </c>
      <c r="T104" s="15">
        <v>5</v>
      </c>
      <c r="U104" s="15">
        <v>3</v>
      </c>
      <c r="V104" s="15"/>
      <c r="W104" s="19">
        <f t="shared" si="21"/>
        <v>17</v>
      </c>
      <c r="X104" s="25">
        <v>50</v>
      </c>
      <c r="Y104" s="26">
        <f t="shared" si="22"/>
        <v>0.34</v>
      </c>
      <c r="Z104" s="20" t="str">
        <f t="shared" si="20"/>
        <v>Участник</v>
      </c>
    </row>
    <row r="105" spans="1:26" x14ac:dyDescent="0.35">
      <c r="A105" s="22">
        <v>99</v>
      </c>
      <c r="B105" s="12" t="s">
        <v>8</v>
      </c>
      <c r="C105" s="12" t="s">
        <v>1433</v>
      </c>
      <c r="D105" s="12" t="s">
        <v>51</v>
      </c>
      <c r="E105" s="12" t="s">
        <v>92</v>
      </c>
      <c r="F105" s="28" t="str">
        <f t="shared" si="17"/>
        <v>Г</v>
      </c>
      <c r="G105" s="28" t="str">
        <f t="shared" si="18"/>
        <v>Д</v>
      </c>
      <c r="H105" s="28" t="str">
        <f t="shared" si="19"/>
        <v>Д</v>
      </c>
      <c r="I105" s="12">
        <v>764206</v>
      </c>
      <c r="J105" s="29">
        <v>6</v>
      </c>
      <c r="K105" s="12" t="s">
        <v>1434</v>
      </c>
      <c r="L105" s="18" t="s">
        <v>25</v>
      </c>
      <c r="M105" s="15">
        <v>3</v>
      </c>
      <c r="N105" s="15">
        <v>3</v>
      </c>
      <c r="O105" s="15">
        <v>3</v>
      </c>
      <c r="P105" s="15">
        <v>3</v>
      </c>
      <c r="Q105" s="15">
        <v>5</v>
      </c>
      <c r="R105" s="15"/>
      <c r="S105" s="15"/>
      <c r="T105" s="15"/>
      <c r="U105" s="15"/>
      <c r="V105" s="15"/>
      <c r="W105" s="19">
        <f t="shared" si="21"/>
        <v>17</v>
      </c>
      <c r="X105" s="25">
        <v>50</v>
      </c>
      <c r="Y105" s="26">
        <f t="shared" si="22"/>
        <v>0.34</v>
      </c>
      <c r="Z105" s="20" t="str">
        <f t="shared" si="20"/>
        <v>Участник</v>
      </c>
    </row>
    <row r="106" spans="1:26" x14ac:dyDescent="0.35">
      <c r="A106" s="22">
        <v>100</v>
      </c>
      <c r="B106" s="12" t="s">
        <v>35</v>
      </c>
      <c r="C106" s="12" t="s">
        <v>1158</v>
      </c>
      <c r="D106" s="12" t="s">
        <v>82</v>
      </c>
      <c r="E106" s="12" t="s">
        <v>391</v>
      </c>
      <c r="F106" s="28" t="str">
        <f t="shared" si="17"/>
        <v>П</v>
      </c>
      <c r="G106" s="28" t="str">
        <f t="shared" si="18"/>
        <v>Н</v>
      </c>
      <c r="H106" s="28" t="str">
        <f t="shared" si="19"/>
        <v>Ю</v>
      </c>
      <c r="I106" s="12">
        <v>764201</v>
      </c>
      <c r="J106" s="29">
        <v>6</v>
      </c>
      <c r="K106" s="12" t="s">
        <v>758</v>
      </c>
      <c r="L106" s="18" t="s">
        <v>25</v>
      </c>
      <c r="M106" s="15">
        <v>2</v>
      </c>
      <c r="N106" s="15">
        <v>3.5</v>
      </c>
      <c r="O106" s="15">
        <v>0</v>
      </c>
      <c r="P106" s="15">
        <v>0</v>
      </c>
      <c r="Q106" s="15">
        <v>0</v>
      </c>
      <c r="R106" s="15">
        <v>0</v>
      </c>
      <c r="S106" s="15">
        <v>4</v>
      </c>
      <c r="T106" s="15">
        <v>3</v>
      </c>
      <c r="U106" s="15">
        <v>4</v>
      </c>
      <c r="V106" s="15"/>
      <c r="W106" s="19">
        <f t="shared" si="21"/>
        <v>16.5</v>
      </c>
      <c r="X106" s="25">
        <v>50</v>
      </c>
      <c r="Y106" s="26">
        <f t="shared" si="22"/>
        <v>0.33</v>
      </c>
      <c r="Z106" s="20" t="str">
        <f t="shared" si="20"/>
        <v>Участник</v>
      </c>
    </row>
    <row r="107" spans="1:26" x14ac:dyDescent="0.35">
      <c r="A107" s="22">
        <v>101</v>
      </c>
      <c r="B107" s="12" t="s">
        <v>35</v>
      </c>
      <c r="C107" s="12" t="s">
        <v>1017</v>
      </c>
      <c r="D107" s="12" t="s">
        <v>99</v>
      </c>
      <c r="E107" s="12" t="s">
        <v>73</v>
      </c>
      <c r="F107" s="28" t="str">
        <f t="shared" si="17"/>
        <v>Р</v>
      </c>
      <c r="G107" s="28" t="str">
        <f t="shared" si="18"/>
        <v>А</v>
      </c>
      <c r="H107" s="28" t="str">
        <f t="shared" si="19"/>
        <v>А</v>
      </c>
      <c r="I107" s="12">
        <v>763121</v>
      </c>
      <c r="J107" s="29">
        <v>6</v>
      </c>
      <c r="K107" s="12" t="s">
        <v>769</v>
      </c>
      <c r="L107" s="18" t="s">
        <v>25</v>
      </c>
      <c r="M107" s="15">
        <v>0</v>
      </c>
      <c r="N107" s="15">
        <v>3.5</v>
      </c>
      <c r="O107" s="15">
        <v>2</v>
      </c>
      <c r="P107" s="15">
        <v>0</v>
      </c>
      <c r="Q107" s="15">
        <v>0</v>
      </c>
      <c r="R107" s="15">
        <v>0</v>
      </c>
      <c r="S107" s="15">
        <v>5</v>
      </c>
      <c r="T107" s="15">
        <v>3</v>
      </c>
      <c r="U107" s="15">
        <v>2</v>
      </c>
      <c r="V107" s="15"/>
      <c r="W107" s="19">
        <f t="shared" si="21"/>
        <v>15.5</v>
      </c>
      <c r="X107" s="25">
        <v>50</v>
      </c>
      <c r="Y107" s="26">
        <f t="shared" si="22"/>
        <v>0.31</v>
      </c>
      <c r="Z107" s="20" t="str">
        <f t="shared" si="20"/>
        <v>Участник</v>
      </c>
    </row>
    <row r="108" spans="1:26" x14ac:dyDescent="0.35">
      <c r="A108" s="22">
        <v>102</v>
      </c>
      <c r="B108" s="12" t="s">
        <v>8</v>
      </c>
      <c r="C108" s="12" t="s">
        <v>471</v>
      </c>
      <c r="D108" s="12" t="s">
        <v>337</v>
      </c>
      <c r="E108" s="12" t="s">
        <v>472</v>
      </c>
      <c r="F108" s="28" t="str">
        <f t="shared" si="17"/>
        <v>Т</v>
      </c>
      <c r="G108" s="28" t="str">
        <f t="shared" si="18"/>
        <v>В</v>
      </c>
      <c r="H108" s="28" t="str">
        <f t="shared" si="19"/>
        <v>С</v>
      </c>
      <c r="I108" s="12">
        <v>764204</v>
      </c>
      <c r="J108" s="29">
        <v>6</v>
      </c>
      <c r="K108" s="12" t="s">
        <v>473</v>
      </c>
      <c r="L108" s="18" t="s">
        <v>25</v>
      </c>
      <c r="M108" s="15">
        <v>0</v>
      </c>
      <c r="N108" s="15">
        <v>3.5</v>
      </c>
      <c r="O108" s="15">
        <v>0.5</v>
      </c>
      <c r="P108" s="15">
        <v>0</v>
      </c>
      <c r="Q108" s="15">
        <v>5</v>
      </c>
      <c r="R108" s="15">
        <v>2</v>
      </c>
      <c r="S108" s="15">
        <v>3</v>
      </c>
      <c r="T108" s="15">
        <v>0</v>
      </c>
      <c r="U108" s="15">
        <v>1</v>
      </c>
      <c r="V108" s="15"/>
      <c r="W108" s="19">
        <f t="shared" si="21"/>
        <v>15</v>
      </c>
      <c r="X108" s="25">
        <v>50</v>
      </c>
      <c r="Y108" s="26">
        <f t="shared" si="22"/>
        <v>0.3</v>
      </c>
      <c r="Z108" s="20" t="str">
        <f t="shared" si="20"/>
        <v>Участник</v>
      </c>
    </row>
    <row r="109" spans="1:26" x14ac:dyDescent="0.35">
      <c r="A109" s="22">
        <v>103</v>
      </c>
      <c r="B109" s="12" t="s">
        <v>35</v>
      </c>
      <c r="C109" s="12" t="s">
        <v>889</v>
      </c>
      <c r="D109" s="12" t="s">
        <v>835</v>
      </c>
      <c r="E109" s="12" t="s">
        <v>890</v>
      </c>
      <c r="F109" s="28" t="str">
        <f t="shared" si="17"/>
        <v>Б</v>
      </c>
      <c r="G109" s="28" t="str">
        <f t="shared" si="18"/>
        <v>Я</v>
      </c>
      <c r="H109" s="28" t="str">
        <f t="shared" si="19"/>
        <v>Б</v>
      </c>
      <c r="I109" s="12">
        <v>763118</v>
      </c>
      <c r="J109" s="29">
        <v>6</v>
      </c>
      <c r="K109" s="12" t="s">
        <v>758</v>
      </c>
      <c r="L109" s="18" t="s">
        <v>25</v>
      </c>
      <c r="M109" s="15">
        <v>4</v>
      </c>
      <c r="N109" s="15">
        <v>1</v>
      </c>
      <c r="O109" s="15">
        <v>4</v>
      </c>
      <c r="P109" s="15">
        <v>6</v>
      </c>
      <c r="Q109" s="15">
        <v>0</v>
      </c>
      <c r="R109" s="15"/>
      <c r="S109" s="15"/>
      <c r="T109" s="15"/>
      <c r="U109" s="15"/>
      <c r="V109" s="15"/>
      <c r="W109" s="19">
        <f t="shared" si="21"/>
        <v>15</v>
      </c>
      <c r="X109" s="25">
        <v>50</v>
      </c>
      <c r="Y109" s="26">
        <f t="shared" si="22"/>
        <v>0.3</v>
      </c>
      <c r="Z109" s="20" t="str">
        <f t="shared" si="20"/>
        <v>Участник</v>
      </c>
    </row>
    <row r="110" spans="1:26" x14ac:dyDescent="0.35">
      <c r="A110" s="22">
        <v>104</v>
      </c>
      <c r="B110" s="12" t="s">
        <v>35</v>
      </c>
      <c r="C110" s="12"/>
      <c r="D110" s="12" t="s">
        <v>1056</v>
      </c>
      <c r="E110" s="12" t="s">
        <v>1057</v>
      </c>
      <c r="F110" s="28" t="str">
        <f t="shared" si="17"/>
        <v/>
      </c>
      <c r="G110" s="28" t="str">
        <f t="shared" si="18"/>
        <v>М</v>
      </c>
      <c r="H110" s="28" t="str">
        <f t="shared" si="19"/>
        <v>Д</v>
      </c>
      <c r="I110" s="31">
        <v>763113</v>
      </c>
      <c r="J110" s="29">
        <v>6</v>
      </c>
      <c r="K110" s="12" t="s">
        <v>752</v>
      </c>
      <c r="L110" s="18" t="s">
        <v>25</v>
      </c>
      <c r="M110" s="15">
        <v>1</v>
      </c>
      <c r="N110" s="15">
        <v>4</v>
      </c>
      <c r="O110" s="15">
        <v>1</v>
      </c>
      <c r="P110" s="15">
        <v>0</v>
      </c>
      <c r="Q110" s="15">
        <v>0</v>
      </c>
      <c r="R110" s="15">
        <v>0.5</v>
      </c>
      <c r="S110" s="15">
        <v>3</v>
      </c>
      <c r="T110" s="15">
        <v>4</v>
      </c>
      <c r="U110" s="15">
        <v>1</v>
      </c>
      <c r="V110" s="15"/>
      <c r="W110" s="19">
        <f t="shared" si="21"/>
        <v>14.5</v>
      </c>
      <c r="X110" s="25">
        <v>50</v>
      </c>
      <c r="Y110" s="26">
        <f t="shared" si="22"/>
        <v>0.28999999999999998</v>
      </c>
      <c r="Z110" s="20" t="str">
        <f t="shared" si="20"/>
        <v>Участник</v>
      </c>
    </row>
    <row r="111" spans="1:26" x14ac:dyDescent="0.35">
      <c r="A111" s="22">
        <v>105</v>
      </c>
      <c r="B111" s="12" t="s">
        <v>35</v>
      </c>
      <c r="C111" s="12" t="s">
        <v>887</v>
      </c>
      <c r="D111" s="12" t="s">
        <v>62</v>
      </c>
      <c r="E111" s="12" t="s">
        <v>169</v>
      </c>
      <c r="F111" s="28" t="str">
        <f t="shared" si="17"/>
        <v>В</v>
      </c>
      <c r="G111" s="28" t="str">
        <f t="shared" si="18"/>
        <v>Т</v>
      </c>
      <c r="H111" s="28" t="str">
        <f t="shared" si="19"/>
        <v>С</v>
      </c>
      <c r="I111" s="12">
        <v>763118</v>
      </c>
      <c r="J111" s="29">
        <v>6</v>
      </c>
      <c r="K111" s="12" t="s">
        <v>764</v>
      </c>
      <c r="L111" s="18" t="s">
        <v>25</v>
      </c>
      <c r="M111" s="15">
        <v>5</v>
      </c>
      <c r="N111" s="15">
        <v>5</v>
      </c>
      <c r="O111" s="15">
        <v>0</v>
      </c>
      <c r="P111" s="15">
        <v>4</v>
      </c>
      <c r="Q111" s="15">
        <v>0</v>
      </c>
      <c r="R111" s="15"/>
      <c r="S111" s="15"/>
      <c r="T111" s="15"/>
      <c r="U111" s="15"/>
      <c r="V111" s="15"/>
      <c r="W111" s="19">
        <f t="shared" si="21"/>
        <v>14</v>
      </c>
      <c r="X111" s="25">
        <v>50</v>
      </c>
      <c r="Y111" s="26">
        <f t="shared" si="22"/>
        <v>0.28000000000000003</v>
      </c>
      <c r="Z111" s="20" t="str">
        <f t="shared" si="20"/>
        <v>Участник</v>
      </c>
    </row>
    <row r="112" spans="1:26" x14ac:dyDescent="0.35">
      <c r="A112" s="22">
        <v>106</v>
      </c>
      <c r="B112" s="12" t="s">
        <v>8</v>
      </c>
      <c r="C112" s="12" t="s">
        <v>1321</v>
      </c>
      <c r="D112" s="12" t="s">
        <v>1394</v>
      </c>
      <c r="E112" s="12" t="s">
        <v>309</v>
      </c>
      <c r="F112" s="28" t="str">
        <f t="shared" si="17"/>
        <v>К</v>
      </c>
      <c r="G112" s="28" t="str">
        <f t="shared" si="18"/>
        <v>я</v>
      </c>
      <c r="H112" s="28" t="str">
        <f t="shared" si="19"/>
        <v>В</v>
      </c>
      <c r="I112" s="12">
        <v>764206</v>
      </c>
      <c r="J112" s="29">
        <v>6</v>
      </c>
      <c r="K112" s="12" t="s">
        <v>1395</v>
      </c>
      <c r="L112" s="18" t="s">
        <v>25</v>
      </c>
      <c r="M112" s="15">
        <v>3</v>
      </c>
      <c r="N112" s="15">
        <v>3</v>
      </c>
      <c r="O112" s="15">
        <v>3</v>
      </c>
      <c r="P112" s="15">
        <v>3</v>
      </c>
      <c r="Q112" s="15">
        <v>1</v>
      </c>
      <c r="R112" s="15"/>
      <c r="S112" s="15"/>
      <c r="T112" s="15"/>
      <c r="U112" s="15"/>
      <c r="V112" s="15"/>
      <c r="W112" s="19">
        <f t="shared" si="21"/>
        <v>13</v>
      </c>
      <c r="X112" s="25">
        <v>50</v>
      </c>
      <c r="Y112" s="26">
        <f t="shared" si="22"/>
        <v>0.26</v>
      </c>
      <c r="Z112" s="20" t="str">
        <f t="shared" si="20"/>
        <v>Участник</v>
      </c>
    </row>
    <row r="113" spans="1:26" x14ac:dyDescent="0.35">
      <c r="A113" s="22">
        <v>107</v>
      </c>
      <c r="B113" s="12" t="s">
        <v>8</v>
      </c>
      <c r="C113" s="12" t="s">
        <v>1648</v>
      </c>
      <c r="D113" s="12" t="s">
        <v>128</v>
      </c>
      <c r="E113" s="12" t="s">
        <v>129</v>
      </c>
      <c r="F113" s="28" t="s">
        <v>181</v>
      </c>
      <c r="G113" s="28" t="s">
        <v>177</v>
      </c>
      <c r="H113" s="28" t="s">
        <v>35</v>
      </c>
      <c r="I113" s="12">
        <v>764203</v>
      </c>
      <c r="J113" s="29">
        <v>6</v>
      </c>
      <c r="K113" s="12" t="s">
        <v>769</v>
      </c>
      <c r="L113" s="18" t="s">
        <v>25</v>
      </c>
      <c r="M113" s="15">
        <v>3</v>
      </c>
      <c r="N113" s="15">
        <v>3.5</v>
      </c>
      <c r="O113" s="15">
        <v>0</v>
      </c>
      <c r="P113" s="15">
        <v>0</v>
      </c>
      <c r="Q113" s="15">
        <v>0</v>
      </c>
      <c r="R113" s="15">
        <v>0</v>
      </c>
      <c r="S113" s="15">
        <v>4</v>
      </c>
      <c r="T113" s="15">
        <v>0</v>
      </c>
      <c r="U113" s="15">
        <v>2</v>
      </c>
      <c r="V113" s="15">
        <v>0</v>
      </c>
      <c r="W113" s="19">
        <f t="shared" si="21"/>
        <v>12.5</v>
      </c>
      <c r="X113" s="25">
        <v>50</v>
      </c>
      <c r="Y113" s="26">
        <f t="shared" si="22"/>
        <v>0.25</v>
      </c>
      <c r="Z113" s="20" t="str">
        <f t="shared" si="20"/>
        <v>Участник</v>
      </c>
    </row>
    <row r="114" spans="1:26" x14ac:dyDescent="0.35">
      <c r="A114" s="22">
        <v>108</v>
      </c>
      <c r="B114" s="12" t="s">
        <v>8</v>
      </c>
      <c r="C114" s="12" t="s">
        <v>888</v>
      </c>
      <c r="D114" s="12" t="s">
        <v>47</v>
      </c>
      <c r="E114" s="12" t="s">
        <v>219</v>
      </c>
      <c r="F114" s="28" t="str">
        <f t="shared" ref="F114:H121" si="23">LEFT(C114,1)</f>
        <v>С</v>
      </c>
      <c r="G114" s="28" t="str">
        <f t="shared" si="23"/>
        <v>А</v>
      </c>
      <c r="H114" s="28" t="str">
        <f t="shared" si="23"/>
        <v>Е</v>
      </c>
      <c r="I114" s="12">
        <v>763118</v>
      </c>
      <c r="J114" s="29">
        <v>6</v>
      </c>
      <c r="K114" s="12" t="s">
        <v>757</v>
      </c>
      <c r="L114" s="18" t="s">
        <v>25</v>
      </c>
      <c r="M114" s="15">
        <v>5</v>
      </c>
      <c r="N114" s="15">
        <v>1</v>
      </c>
      <c r="O114" s="15">
        <v>1</v>
      </c>
      <c r="P114" s="15">
        <v>4</v>
      </c>
      <c r="Q114" s="15">
        <v>1</v>
      </c>
      <c r="R114" s="15"/>
      <c r="S114" s="15"/>
      <c r="T114" s="15"/>
      <c r="U114" s="15"/>
      <c r="V114" s="15"/>
      <c r="W114" s="19">
        <f t="shared" si="21"/>
        <v>12</v>
      </c>
      <c r="X114" s="25">
        <v>50</v>
      </c>
      <c r="Y114" s="26">
        <f t="shared" si="22"/>
        <v>0.24</v>
      </c>
      <c r="Z114" s="20" t="str">
        <f t="shared" si="20"/>
        <v>Участник</v>
      </c>
    </row>
    <row r="115" spans="1:26" x14ac:dyDescent="0.35">
      <c r="A115" s="22">
        <v>109</v>
      </c>
      <c r="B115" s="12" t="s">
        <v>8</v>
      </c>
      <c r="C115" s="12" t="s">
        <v>1404</v>
      </c>
      <c r="D115" s="12" t="s">
        <v>1405</v>
      </c>
      <c r="E115" s="12" t="s">
        <v>30</v>
      </c>
      <c r="F115" s="28" t="str">
        <f t="shared" si="23"/>
        <v>О</v>
      </c>
      <c r="G115" s="28" t="str">
        <f t="shared" si="23"/>
        <v>а</v>
      </c>
      <c r="H115" s="28" t="str">
        <f t="shared" si="23"/>
        <v>С</v>
      </c>
      <c r="I115" s="12">
        <v>764206</v>
      </c>
      <c r="J115" s="29">
        <v>6</v>
      </c>
      <c r="K115" s="12" t="s">
        <v>1406</v>
      </c>
      <c r="L115" s="18" t="s">
        <v>25</v>
      </c>
      <c r="M115" s="15">
        <v>2</v>
      </c>
      <c r="N115" s="15">
        <v>2</v>
      </c>
      <c r="O115" s="15">
        <v>2</v>
      </c>
      <c r="P115" s="15">
        <v>2</v>
      </c>
      <c r="Q115" s="15">
        <v>4</v>
      </c>
      <c r="R115" s="15"/>
      <c r="S115" s="15"/>
      <c r="T115" s="15"/>
      <c r="U115" s="15"/>
      <c r="V115" s="15"/>
      <c r="W115" s="19">
        <f t="shared" si="21"/>
        <v>12</v>
      </c>
      <c r="X115" s="25">
        <v>50</v>
      </c>
      <c r="Y115" s="26">
        <f t="shared" si="22"/>
        <v>0.24</v>
      </c>
      <c r="Z115" s="20" t="str">
        <f t="shared" si="20"/>
        <v>Участник</v>
      </c>
    </row>
    <row r="116" spans="1:26" x14ac:dyDescent="0.35">
      <c r="A116" s="22">
        <v>110</v>
      </c>
      <c r="B116" s="12" t="s">
        <v>35</v>
      </c>
      <c r="C116" s="12" t="s">
        <v>1231</v>
      </c>
      <c r="D116" s="12" t="s">
        <v>222</v>
      </c>
      <c r="E116" s="12" t="s">
        <v>614</v>
      </c>
      <c r="F116" s="28" t="str">
        <f t="shared" si="23"/>
        <v>В</v>
      </c>
      <c r="G116" s="28" t="str">
        <f t="shared" si="23"/>
        <v>П</v>
      </c>
      <c r="H116" s="28" t="str">
        <f t="shared" si="23"/>
        <v>М</v>
      </c>
      <c r="I116" s="12">
        <v>764206</v>
      </c>
      <c r="J116" s="29">
        <v>6</v>
      </c>
      <c r="K116" s="12" t="s">
        <v>1409</v>
      </c>
      <c r="L116" s="18" t="s">
        <v>25</v>
      </c>
      <c r="M116" s="15">
        <v>2</v>
      </c>
      <c r="N116" s="15">
        <v>2</v>
      </c>
      <c r="O116" s="15">
        <v>2</v>
      </c>
      <c r="P116" s="15">
        <v>2</v>
      </c>
      <c r="Q116" s="15">
        <v>4</v>
      </c>
      <c r="R116" s="15"/>
      <c r="S116" s="15"/>
      <c r="T116" s="15"/>
      <c r="U116" s="15"/>
      <c r="V116" s="15"/>
      <c r="W116" s="19">
        <f t="shared" si="21"/>
        <v>12</v>
      </c>
      <c r="X116" s="25">
        <v>50</v>
      </c>
      <c r="Y116" s="26">
        <f t="shared" si="22"/>
        <v>0.24</v>
      </c>
      <c r="Z116" s="20" t="str">
        <f t="shared" si="20"/>
        <v>Участник</v>
      </c>
    </row>
    <row r="117" spans="1:26" x14ac:dyDescent="0.35">
      <c r="A117" s="22">
        <v>111</v>
      </c>
      <c r="B117" s="12" t="s">
        <v>35</v>
      </c>
      <c r="C117" s="12" t="s">
        <v>1431</v>
      </c>
      <c r="D117" s="12" t="s">
        <v>152</v>
      </c>
      <c r="E117" s="12" t="s">
        <v>377</v>
      </c>
      <c r="F117" s="28" t="str">
        <f t="shared" si="23"/>
        <v>К</v>
      </c>
      <c r="G117" s="28" t="str">
        <f t="shared" si="23"/>
        <v>М</v>
      </c>
      <c r="H117" s="28" t="str">
        <f t="shared" si="23"/>
        <v>Р</v>
      </c>
      <c r="I117" s="12">
        <v>764206</v>
      </c>
      <c r="J117" s="29">
        <v>6</v>
      </c>
      <c r="K117" s="12" t="s">
        <v>1432</v>
      </c>
      <c r="L117" s="18" t="s">
        <v>25</v>
      </c>
      <c r="M117" s="15">
        <v>3</v>
      </c>
      <c r="N117" s="15">
        <v>3</v>
      </c>
      <c r="O117" s="15">
        <v>3</v>
      </c>
      <c r="P117" s="15">
        <v>2</v>
      </c>
      <c r="Q117" s="15">
        <v>1</v>
      </c>
      <c r="R117" s="15"/>
      <c r="S117" s="15"/>
      <c r="T117" s="15"/>
      <c r="U117" s="15"/>
      <c r="V117" s="15"/>
      <c r="W117" s="19">
        <f t="shared" si="21"/>
        <v>12</v>
      </c>
      <c r="X117" s="25">
        <v>50</v>
      </c>
      <c r="Y117" s="26">
        <f t="shared" si="22"/>
        <v>0.24</v>
      </c>
      <c r="Z117" s="20" t="str">
        <f t="shared" si="20"/>
        <v>Участник</v>
      </c>
    </row>
    <row r="118" spans="1:26" x14ac:dyDescent="0.35">
      <c r="A118" s="22">
        <v>112</v>
      </c>
      <c r="B118" s="12" t="s">
        <v>35</v>
      </c>
      <c r="C118" s="12" t="s">
        <v>751</v>
      </c>
      <c r="D118" s="12" t="s">
        <v>619</v>
      </c>
      <c r="E118" s="12" t="s">
        <v>298</v>
      </c>
      <c r="F118" s="28" t="str">
        <f t="shared" si="23"/>
        <v>Б</v>
      </c>
      <c r="G118" s="28" t="str">
        <f t="shared" si="23"/>
        <v>В</v>
      </c>
      <c r="H118" s="28" t="str">
        <f t="shared" si="23"/>
        <v>Е</v>
      </c>
      <c r="I118" s="12">
        <v>764207</v>
      </c>
      <c r="J118" s="29">
        <v>6</v>
      </c>
      <c r="K118" s="12" t="s">
        <v>752</v>
      </c>
      <c r="L118" s="18" t="s">
        <v>25</v>
      </c>
      <c r="M118" s="15">
        <v>0</v>
      </c>
      <c r="N118" s="15">
        <v>3.5</v>
      </c>
      <c r="O118" s="15">
        <v>0</v>
      </c>
      <c r="P118" s="15">
        <v>0</v>
      </c>
      <c r="Q118" s="15">
        <v>4</v>
      </c>
      <c r="R118" s="15">
        <v>0</v>
      </c>
      <c r="S118" s="15">
        <v>0</v>
      </c>
      <c r="T118" s="15">
        <v>4</v>
      </c>
      <c r="U118" s="15">
        <v>0</v>
      </c>
      <c r="V118" s="15"/>
      <c r="W118" s="19">
        <f t="shared" si="21"/>
        <v>11.5</v>
      </c>
      <c r="X118" s="25">
        <v>50</v>
      </c>
      <c r="Y118" s="26">
        <f t="shared" si="22"/>
        <v>0.23</v>
      </c>
      <c r="Z118" s="20" t="str">
        <f t="shared" si="20"/>
        <v>Участник</v>
      </c>
    </row>
    <row r="119" spans="1:26" x14ac:dyDescent="0.35">
      <c r="A119" s="22">
        <v>113</v>
      </c>
      <c r="B119" s="12" t="s">
        <v>35</v>
      </c>
      <c r="C119" s="12" t="s">
        <v>480</v>
      </c>
      <c r="D119" s="12" t="s">
        <v>478</v>
      </c>
      <c r="E119" s="12" t="s">
        <v>153</v>
      </c>
      <c r="F119" s="28" t="str">
        <f t="shared" si="23"/>
        <v>С</v>
      </c>
      <c r="G119" s="28" t="str">
        <f t="shared" si="23"/>
        <v>М</v>
      </c>
      <c r="H119" s="28" t="str">
        <f t="shared" si="23"/>
        <v>В</v>
      </c>
      <c r="I119" s="12">
        <v>764204</v>
      </c>
      <c r="J119" s="29">
        <v>6</v>
      </c>
      <c r="K119" s="12" t="s">
        <v>481</v>
      </c>
      <c r="L119" s="18" t="s">
        <v>25</v>
      </c>
      <c r="M119" s="15">
        <v>0</v>
      </c>
      <c r="N119" s="15">
        <v>3.5</v>
      </c>
      <c r="O119" s="15">
        <v>0</v>
      </c>
      <c r="P119" s="15">
        <v>0</v>
      </c>
      <c r="Q119" s="15">
        <v>0</v>
      </c>
      <c r="R119" s="15">
        <v>1</v>
      </c>
      <c r="S119" s="15">
        <v>4</v>
      </c>
      <c r="T119" s="15">
        <v>2</v>
      </c>
      <c r="U119" s="15">
        <v>0</v>
      </c>
      <c r="V119" s="15"/>
      <c r="W119" s="19">
        <f t="shared" si="21"/>
        <v>10.5</v>
      </c>
      <c r="X119" s="25">
        <v>50</v>
      </c>
      <c r="Y119" s="26">
        <f t="shared" si="22"/>
        <v>0.21</v>
      </c>
      <c r="Z119" s="20" t="str">
        <f t="shared" si="20"/>
        <v>Участник</v>
      </c>
    </row>
    <row r="120" spans="1:26" x14ac:dyDescent="0.35">
      <c r="A120" s="22">
        <v>114</v>
      </c>
      <c r="B120" s="12" t="s">
        <v>8</v>
      </c>
      <c r="C120" s="12" t="s">
        <v>484</v>
      </c>
      <c r="D120" s="12" t="s">
        <v>29</v>
      </c>
      <c r="E120" s="12" t="s">
        <v>485</v>
      </c>
      <c r="F120" s="28" t="str">
        <f t="shared" si="23"/>
        <v>Ж</v>
      </c>
      <c r="G120" s="28" t="str">
        <f t="shared" si="23"/>
        <v>В</v>
      </c>
      <c r="H120" s="28" t="str">
        <f t="shared" si="23"/>
        <v>А</v>
      </c>
      <c r="I120" s="12">
        <v>764204</v>
      </c>
      <c r="J120" s="29">
        <v>6</v>
      </c>
      <c r="K120" s="12" t="s">
        <v>486</v>
      </c>
      <c r="L120" s="18" t="s">
        <v>25</v>
      </c>
      <c r="M120" s="15">
        <v>0</v>
      </c>
      <c r="N120" s="15">
        <v>4.5</v>
      </c>
      <c r="O120" s="15">
        <v>0</v>
      </c>
      <c r="P120" s="15">
        <v>0</v>
      </c>
      <c r="Q120" s="15">
        <v>0</v>
      </c>
      <c r="R120" s="15">
        <v>2</v>
      </c>
      <c r="S120" s="15">
        <v>1</v>
      </c>
      <c r="T120" s="15">
        <v>0</v>
      </c>
      <c r="U120" s="15">
        <v>3</v>
      </c>
      <c r="V120" s="15"/>
      <c r="W120" s="19">
        <f t="shared" si="21"/>
        <v>10.5</v>
      </c>
      <c r="X120" s="25">
        <v>50</v>
      </c>
      <c r="Y120" s="26">
        <f t="shared" si="22"/>
        <v>0.21</v>
      </c>
      <c r="Z120" s="20" t="str">
        <f t="shared" si="20"/>
        <v>Участник</v>
      </c>
    </row>
    <row r="121" spans="1:26" x14ac:dyDescent="0.35">
      <c r="A121" s="22">
        <v>115</v>
      </c>
      <c r="B121" s="12" t="s">
        <v>35</v>
      </c>
      <c r="C121" s="12" t="s">
        <v>1423</v>
      </c>
      <c r="D121" s="12" t="s">
        <v>156</v>
      </c>
      <c r="E121" s="12" t="s">
        <v>213</v>
      </c>
      <c r="F121" s="28" t="str">
        <f t="shared" si="23"/>
        <v>З</v>
      </c>
      <c r="G121" s="28" t="str">
        <f t="shared" si="23"/>
        <v>А</v>
      </c>
      <c r="H121" s="28" t="str">
        <f t="shared" si="23"/>
        <v>А</v>
      </c>
      <c r="I121" s="12">
        <v>764206</v>
      </c>
      <c r="J121" s="29">
        <v>6</v>
      </c>
      <c r="K121" s="12" t="s">
        <v>1424</v>
      </c>
      <c r="L121" s="18" t="s">
        <v>25</v>
      </c>
      <c r="M121" s="15">
        <v>2</v>
      </c>
      <c r="N121" s="15">
        <v>2</v>
      </c>
      <c r="O121" s="15">
        <v>2</v>
      </c>
      <c r="P121" s="15">
        <v>2</v>
      </c>
      <c r="Q121" s="15">
        <v>2.5</v>
      </c>
      <c r="R121" s="15"/>
      <c r="S121" s="15"/>
      <c r="T121" s="15"/>
      <c r="U121" s="15"/>
      <c r="V121" s="15"/>
      <c r="W121" s="19">
        <f t="shared" si="21"/>
        <v>10.5</v>
      </c>
      <c r="X121" s="25">
        <v>50</v>
      </c>
      <c r="Y121" s="26">
        <f t="shared" si="22"/>
        <v>0.21</v>
      </c>
      <c r="Z121" s="20" t="str">
        <f t="shared" si="20"/>
        <v>Участник</v>
      </c>
    </row>
    <row r="122" spans="1:26" x14ac:dyDescent="0.35">
      <c r="A122" s="22">
        <v>116</v>
      </c>
      <c r="B122" s="12" t="s">
        <v>8</v>
      </c>
      <c r="C122" s="12" t="s">
        <v>1649</v>
      </c>
      <c r="D122" s="12" t="s">
        <v>431</v>
      </c>
      <c r="E122" s="12" t="s">
        <v>48</v>
      </c>
      <c r="F122" s="28" t="s">
        <v>35</v>
      </c>
      <c r="G122" s="28" t="s">
        <v>290</v>
      </c>
      <c r="H122" s="28" t="s">
        <v>180</v>
      </c>
      <c r="I122" s="12">
        <v>764203</v>
      </c>
      <c r="J122" s="29">
        <v>6</v>
      </c>
      <c r="K122" s="12" t="s">
        <v>752</v>
      </c>
      <c r="L122" s="18" t="s">
        <v>25</v>
      </c>
      <c r="M122" s="15">
        <v>3</v>
      </c>
      <c r="N122" s="15">
        <v>2.5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3</v>
      </c>
      <c r="U122" s="15">
        <v>2</v>
      </c>
      <c r="V122" s="15">
        <v>0</v>
      </c>
      <c r="W122" s="19">
        <f t="shared" si="21"/>
        <v>10.5</v>
      </c>
      <c r="X122" s="25">
        <v>50</v>
      </c>
      <c r="Y122" s="26">
        <f t="shared" si="22"/>
        <v>0.21</v>
      </c>
      <c r="Z122" s="20" t="str">
        <f t="shared" si="20"/>
        <v>Участник</v>
      </c>
    </row>
    <row r="123" spans="1:26" x14ac:dyDescent="0.35">
      <c r="A123" s="22">
        <v>117</v>
      </c>
      <c r="B123" s="12" t="s">
        <v>35</v>
      </c>
      <c r="C123" s="12" t="s">
        <v>452</v>
      </c>
      <c r="D123" s="12" t="s">
        <v>846</v>
      </c>
      <c r="E123" s="12" t="s">
        <v>408</v>
      </c>
      <c r="F123" s="28" t="str">
        <f t="shared" ref="F123:H128" si="24">LEFT(C123,1)</f>
        <v>К</v>
      </c>
      <c r="G123" s="28" t="str">
        <f t="shared" si="24"/>
        <v>Д</v>
      </c>
      <c r="H123" s="28" t="str">
        <f t="shared" si="24"/>
        <v>А</v>
      </c>
      <c r="I123" s="31">
        <v>763113</v>
      </c>
      <c r="J123" s="29">
        <v>6</v>
      </c>
      <c r="K123" s="12" t="s">
        <v>776</v>
      </c>
      <c r="L123" s="18" t="s">
        <v>25</v>
      </c>
      <c r="M123" s="15">
        <v>3</v>
      </c>
      <c r="N123" s="15">
        <v>4.5</v>
      </c>
      <c r="O123" s="15">
        <v>0</v>
      </c>
      <c r="P123" s="15">
        <v>0</v>
      </c>
      <c r="Q123" s="15">
        <v>0</v>
      </c>
      <c r="R123" s="15">
        <v>1</v>
      </c>
      <c r="S123" s="15">
        <v>1</v>
      </c>
      <c r="T123" s="15">
        <v>0</v>
      </c>
      <c r="U123" s="15">
        <v>0</v>
      </c>
      <c r="V123" s="15"/>
      <c r="W123" s="19">
        <f t="shared" si="21"/>
        <v>9.5</v>
      </c>
      <c r="X123" s="25">
        <v>50</v>
      </c>
      <c r="Y123" s="26">
        <f t="shared" si="22"/>
        <v>0.19</v>
      </c>
      <c r="Z123" s="20" t="str">
        <f t="shared" si="20"/>
        <v>Участник</v>
      </c>
    </row>
    <row r="124" spans="1:26" x14ac:dyDescent="0.35">
      <c r="A124" s="22">
        <v>118</v>
      </c>
      <c r="B124" s="12" t="s">
        <v>8</v>
      </c>
      <c r="C124" s="12" t="s">
        <v>1429</v>
      </c>
      <c r="D124" s="12" t="s">
        <v>242</v>
      </c>
      <c r="E124" s="12" t="s">
        <v>146</v>
      </c>
      <c r="F124" s="28" t="str">
        <f t="shared" si="24"/>
        <v>В</v>
      </c>
      <c r="G124" s="28" t="str">
        <f t="shared" si="24"/>
        <v>Е</v>
      </c>
      <c r="H124" s="28" t="str">
        <f t="shared" si="24"/>
        <v>В</v>
      </c>
      <c r="I124" s="12">
        <v>764206</v>
      </c>
      <c r="J124" s="29">
        <v>6</v>
      </c>
      <c r="K124" s="12" t="s">
        <v>1430</v>
      </c>
      <c r="L124" s="18" t="s">
        <v>25</v>
      </c>
      <c r="M124" s="15">
        <v>2</v>
      </c>
      <c r="N124" s="15">
        <v>2</v>
      </c>
      <c r="O124" s="15">
        <v>2</v>
      </c>
      <c r="P124" s="15">
        <v>2</v>
      </c>
      <c r="Q124" s="15">
        <v>1</v>
      </c>
      <c r="R124" s="15"/>
      <c r="S124" s="15"/>
      <c r="T124" s="15"/>
      <c r="U124" s="15"/>
      <c r="V124" s="15"/>
      <c r="W124" s="19">
        <f t="shared" si="21"/>
        <v>9</v>
      </c>
      <c r="X124" s="25">
        <v>50</v>
      </c>
      <c r="Y124" s="26">
        <f t="shared" si="22"/>
        <v>0.18</v>
      </c>
      <c r="Z124" s="20" t="str">
        <f t="shared" si="20"/>
        <v>Участник</v>
      </c>
    </row>
    <row r="125" spans="1:26" x14ac:dyDescent="0.35">
      <c r="A125" s="22">
        <v>119</v>
      </c>
      <c r="B125" s="12" t="s">
        <v>8</v>
      </c>
      <c r="C125" s="12" t="s">
        <v>435</v>
      </c>
      <c r="D125" s="12" t="s">
        <v>306</v>
      </c>
      <c r="E125" s="12" t="s">
        <v>92</v>
      </c>
      <c r="F125" s="28" t="str">
        <f t="shared" si="24"/>
        <v>Р</v>
      </c>
      <c r="G125" s="28" t="str">
        <f t="shared" si="24"/>
        <v>А</v>
      </c>
      <c r="H125" s="28" t="str">
        <f t="shared" si="24"/>
        <v>Д</v>
      </c>
      <c r="I125" s="12">
        <v>763118</v>
      </c>
      <c r="J125" s="29">
        <v>6</v>
      </c>
      <c r="K125" s="12" t="s">
        <v>752</v>
      </c>
      <c r="L125" s="18" t="s">
        <v>25</v>
      </c>
      <c r="M125" s="15">
        <v>3.5</v>
      </c>
      <c r="N125" s="15">
        <v>2</v>
      </c>
      <c r="O125" s="15">
        <v>0</v>
      </c>
      <c r="P125" s="15">
        <v>3</v>
      </c>
      <c r="Q125" s="15">
        <v>0</v>
      </c>
      <c r="R125" s="15"/>
      <c r="S125" s="15"/>
      <c r="T125" s="15"/>
      <c r="U125" s="15"/>
      <c r="V125" s="15"/>
      <c r="W125" s="19">
        <f t="shared" si="21"/>
        <v>8.5</v>
      </c>
      <c r="X125" s="25">
        <v>50</v>
      </c>
      <c r="Y125" s="26">
        <f t="shared" si="22"/>
        <v>0.17</v>
      </c>
      <c r="Z125" s="20" t="str">
        <f t="shared" si="20"/>
        <v>Участник</v>
      </c>
    </row>
    <row r="126" spans="1:26" x14ac:dyDescent="0.35">
      <c r="A126" s="22">
        <v>120</v>
      </c>
      <c r="B126" s="12" t="s">
        <v>8</v>
      </c>
      <c r="C126" s="12" t="s">
        <v>1436</v>
      </c>
      <c r="D126" s="12" t="s">
        <v>419</v>
      </c>
      <c r="E126" s="12" t="s">
        <v>45</v>
      </c>
      <c r="F126" s="28" t="str">
        <f t="shared" si="24"/>
        <v>А</v>
      </c>
      <c r="G126" s="28" t="str">
        <f t="shared" si="24"/>
        <v>Д</v>
      </c>
      <c r="H126" s="28" t="str">
        <f t="shared" si="24"/>
        <v>К</v>
      </c>
      <c r="I126" s="12">
        <v>764206</v>
      </c>
      <c r="J126" s="29">
        <v>6</v>
      </c>
      <c r="K126" s="12" t="s">
        <v>1437</v>
      </c>
      <c r="L126" s="18" t="s">
        <v>25</v>
      </c>
      <c r="M126" s="15">
        <v>2</v>
      </c>
      <c r="N126" s="15">
        <v>2</v>
      </c>
      <c r="O126" s="15">
        <v>2</v>
      </c>
      <c r="P126" s="15">
        <v>1</v>
      </c>
      <c r="Q126" s="15">
        <v>1</v>
      </c>
      <c r="R126" s="15"/>
      <c r="S126" s="15"/>
      <c r="T126" s="15"/>
      <c r="U126" s="15"/>
      <c r="V126" s="15"/>
      <c r="W126" s="19">
        <f t="shared" si="21"/>
        <v>8</v>
      </c>
      <c r="X126" s="25">
        <v>50</v>
      </c>
      <c r="Y126" s="26">
        <f t="shared" si="22"/>
        <v>0.16</v>
      </c>
      <c r="Z126" s="20" t="str">
        <f t="shared" si="20"/>
        <v>Участник</v>
      </c>
    </row>
    <row r="127" spans="1:26" x14ac:dyDescent="0.35">
      <c r="A127" s="22">
        <v>121</v>
      </c>
      <c r="B127" s="12" t="s">
        <v>8</v>
      </c>
      <c r="C127" s="12" t="s">
        <v>467</v>
      </c>
      <c r="D127" s="12" t="s">
        <v>306</v>
      </c>
      <c r="E127" s="12" t="s">
        <v>288</v>
      </c>
      <c r="F127" s="28" t="str">
        <f t="shared" si="24"/>
        <v>Б</v>
      </c>
      <c r="G127" s="28" t="str">
        <f t="shared" si="24"/>
        <v>А</v>
      </c>
      <c r="H127" s="28" t="str">
        <f t="shared" si="24"/>
        <v>А</v>
      </c>
      <c r="I127" s="12">
        <v>764204</v>
      </c>
      <c r="J127" s="29">
        <v>6</v>
      </c>
      <c r="K127" s="12" t="s">
        <v>468</v>
      </c>
      <c r="L127" s="18" t="s">
        <v>25</v>
      </c>
      <c r="M127" s="15">
        <v>1</v>
      </c>
      <c r="N127" s="15">
        <v>3.5</v>
      </c>
      <c r="O127" s="15">
        <v>0</v>
      </c>
      <c r="P127" s="15">
        <v>0</v>
      </c>
      <c r="Q127" s="15">
        <v>0</v>
      </c>
      <c r="R127" s="15">
        <v>0</v>
      </c>
      <c r="S127" s="15">
        <v>3</v>
      </c>
      <c r="T127" s="15">
        <v>0</v>
      </c>
      <c r="U127" s="15">
        <v>0</v>
      </c>
      <c r="V127" s="15"/>
      <c r="W127" s="19">
        <f t="shared" si="21"/>
        <v>7.5</v>
      </c>
      <c r="X127" s="25">
        <v>50</v>
      </c>
      <c r="Y127" s="26">
        <f t="shared" si="22"/>
        <v>0.15</v>
      </c>
      <c r="Z127" s="20" t="str">
        <f t="shared" si="20"/>
        <v>Участник</v>
      </c>
    </row>
    <row r="128" spans="1:26" x14ac:dyDescent="0.35">
      <c r="A128" s="22">
        <v>122</v>
      </c>
      <c r="B128" s="12" t="s">
        <v>35</v>
      </c>
      <c r="C128" s="12" t="s">
        <v>767</v>
      </c>
      <c r="D128" s="12" t="s">
        <v>768</v>
      </c>
      <c r="E128" s="12"/>
      <c r="F128" s="28" t="str">
        <f t="shared" si="24"/>
        <v>Н</v>
      </c>
      <c r="G128" s="28" t="str">
        <f t="shared" si="24"/>
        <v>М</v>
      </c>
      <c r="H128" s="28" t="str">
        <f t="shared" si="24"/>
        <v/>
      </c>
      <c r="I128" s="12">
        <v>764207</v>
      </c>
      <c r="J128" s="29">
        <v>6</v>
      </c>
      <c r="K128" s="12" t="s">
        <v>769</v>
      </c>
      <c r="L128" s="18" t="s">
        <v>25</v>
      </c>
      <c r="M128" s="15">
        <v>1</v>
      </c>
      <c r="N128" s="15">
        <v>3.5</v>
      </c>
      <c r="O128" s="15">
        <v>0</v>
      </c>
      <c r="P128" s="15">
        <v>0</v>
      </c>
      <c r="Q128" s="15">
        <v>0</v>
      </c>
      <c r="R128" s="15">
        <v>0</v>
      </c>
      <c r="S128" s="15">
        <v>3</v>
      </c>
      <c r="T128" s="15">
        <v>0</v>
      </c>
      <c r="U128" s="15">
        <v>0</v>
      </c>
      <c r="V128" s="15"/>
      <c r="W128" s="19">
        <f t="shared" si="21"/>
        <v>7.5</v>
      </c>
      <c r="X128" s="25">
        <v>50</v>
      </c>
      <c r="Y128" s="26">
        <f t="shared" si="22"/>
        <v>0.15</v>
      </c>
      <c r="Z128" s="20" t="str">
        <f t="shared" si="20"/>
        <v>Участник</v>
      </c>
    </row>
    <row r="129" spans="1:26" x14ac:dyDescent="0.35">
      <c r="A129" s="22">
        <v>123</v>
      </c>
      <c r="B129" s="12" t="s">
        <v>35</v>
      </c>
      <c r="C129" s="12" t="s">
        <v>1650</v>
      </c>
      <c r="D129" s="12" t="s">
        <v>835</v>
      </c>
      <c r="E129" s="12" t="s">
        <v>96</v>
      </c>
      <c r="F129" s="28" t="s">
        <v>182</v>
      </c>
      <c r="G129" s="28" t="s">
        <v>188</v>
      </c>
      <c r="H129" s="28" t="s">
        <v>177</v>
      </c>
      <c r="I129" s="12">
        <v>764203</v>
      </c>
      <c r="J129" s="29">
        <v>6</v>
      </c>
      <c r="K129" s="12" t="s">
        <v>750</v>
      </c>
      <c r="L129" s="18" t="s">
        <v>25</v>
      </c>
      <c r="M129" s="15">
        <v>3</v>
      </c>
      <c r="N129" s="15">
        <v>4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9">
        <f t="shared" si="21"/>
        <v>7</v>
      </c>
      <c r="X129" s="25">
        <v>50</v>
      </c>
      <c r="Y129" s="26">
        <f t="shared" si="22"/>
        <v>0.14000000000000001</v>
      </c>
      <c r="Z129" s="20" t="str">
        <f t="shared" si="20"/>
        <v>Участник</v>
      </c>
    </row>
    <row r="130" spans="1:26" x14ac:dyDescent="0.35">
      <c r="A130" s="22">
        <v>124</v>
      </c>
      <c r="B130" s="12" t="s">
        <v>35</v>
      </c>
      <c r="C130" s="12" t="s">
        <v>469</v>
      </c>
      <c r="D130" s="12" t="s">
        <v>62</v>
      </c>
      <c r="E130" s="12" t="s">
        <v>73</v>
      </c>
      <c r="F130" s="28" t="str">
        <f t="shared" ref="F130:H131" si="25">LEFT(C130,1)</f>
        <v>Е</v>
      </c>
      <c r="G130" s="28" t="str">
        <f t="shared" si="25"/>
        <v>Т</v>
      </c>
      <c r="H130" s="28" t="str">
        <f t="shared" si="25"/>
        <v>А</v>
      </c>
      <c r="I130" s="12">
        <v>764204</v>
      </c>
      <c r="J130" s="29">
        <v>6</v>
      </c>
      <c r="K130" s="12" t="s">
        <v>470</v>
      </c>
      <c r="L130" s="18" t="s">
        <v>25</v>
      </c>
      <c r="M130" s="15">
        <v>0</v>
      </c>
      <c r="N130" s="15">
        <v>3</v>
      </c>
      <c r="O130" s="15">
        <v>0.5</v>
      </c>
      <c r="P130" s="15">
        <v>0</v>
      </c>
      <c r="Q130" s="15">
        <v>0</v>
      </c>
      <c r="R130" s="15">
        <v>0</v>
      </c>
      <c r="S130" s="15">
        <v>0</v>
      </c>
      <c r="T130" s="15">
        <v>2.5</v>
      </c>
      <c r="U130" s="15">
        <v>0</v>
      </c>
      <c r="V130" s="15"/>
      <c r="W130" s="19">
        <f t="shared" si="21"/>
        <v>6</v>
      </c>
      <c r="X130" s="25">
        <v>50</v>
      </c>
      <c r="Y130" s="26">
        <f t="shared" si="22"/>
        <v>0.12</v>
      </c>
      <c r="Z130" s="20" t="str">
        <f t="shared" si="20"/>
        <v>Участник</v>
      </c>
    </row>
    <row r="131" spans="1:26" x14ac:dyDescent="0.35">
      <c r="A131" s="22">
        <v>125</v>
      </c>
      <c r="B131" s="12" t="s">
        <v>35</v>
      </c>
      <c r="C131" s="12" t="s">
        <v>1410</v>
      </c>
      <c r="D131" s="12" t="s">
        <v>1411</v>
      </c>
      <c r="E131" s="12" t="s">
        <v>169</v>
      </c>
      <c r="F131" s="28" t="str">
        <f t="shared" si="25"/>
        <v>Ф</v>
      </c>
      <c r="G131" s="28" t="str">
        <f t="shared" si="25"/>
        <v>Р</v>
      </c>
      <c r="H131" s="28" t="str">
        <f t="shared" si="25"/>
        <v>С</v>
      </c>
      <c r="I131" s="12">
        <v>764206</v>
      </c>
      <c r="J131" s="29">
        <v>6</v>
      </c>
      <c r="K131" s="12" t="s">
        <v>1412</v>
      </c>
      <c r="L131" s="18" t="s">
        <v>25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  <c r="R131" s="15"/>
      <c r="S131" s="15"/>
      <c r="T131" s="15"/>
      <c r="U131" s="15"/>
      <c r="V131" s="15"/>
      <c r="W131" s="19">
        <f t="shared" si="21"/>
        <v>5</v>
      </c>
      <c r="X131" s="25">
        <v>50</v>
      </c>
      <c r="Y131" s="26">
        <f t="shared" si="22"/>
        <v>0.1</v>
      </c>
      <c r="Z131" s="20" t="str">
        <f t="shared" si="20"/>
        <v>Участник</v>
      </c>
    </row>
  </sheetData>
  <sheetProtection algorithmName="SHA-512" hashValue="iEXz5ix3nf8zTAHK9auzBR5FmkC6FYjrHnO/iPoqShH7ag2QrSo+7KVEEo/78h9Tag6lXpFU0iTirH5LTyGiZw==" saltValue="JZfjG/dMXimoLT+N+QIjiQ==" spinCount="100000" sheet="1" objects="1" scenarios="1"/>
  <mergeCells count="28">
    <mergeCell ref="L4:L6"/>
    <mergeCell ref="M4:V4"/>
    <mergeCell ref="W4:W6"/>
    <mergeCell ref="X4:X6"/>
    <mergeCell ref="Q5:Q6"/>
    <mergeCell ref="R5:R6"/>
    <mergeCell ref="S5:S6"/>
    <mergeCell ref="T5:T6"/>
    <mergeCell ref="U5:U6"/>
    <mergeCell ref="Y4:Y6"/>
    <mergeCell ref="Z4:Z6"/>
    <mergeCell ref="M5:M6"/>
    <mergeCell ref="N5:N6"/>
    <mergeCell ref="O5:O6"/>
    <mergeCell ref="P5:P6"/>
    <mergeCell ref="V5:V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BE2E-DA93-4376-AAB3-F40E9F9AA4E3}">
  <dimension ref="A1:U126"/>
  <sheetViews>
    <sheetView zoomScale="70" zoomScaleNormal="70" workbookViewId="0">
      <selection activeCell="R1" sqref="R1:V1048576"/>
    </sheetView>
  </sheetViews>
  <sheetFormatPr defaultColWidth="9.109375" defaultRowHeight="18" x14ac:dyDescent="0.35"/>
  <cols>
    <col min="1" max="1" width="7.44140625" style="4" customWidth="1"/>
    <col min="2" max="2" width="6.886718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10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10.109375" style="8" customWidth="1"/>
    <col min="19" max="19" width="10" style="7" customWidth="1"/>
    <col min="20" max="20" width="10" style="4" customWidth="1"/>
    <col min="21" max="21" width="12.5546875" style="8" customWidth="1"/>
    <col min="22" max="16384" width="9.109375" style="1"/>
  </cols>
  <sheetData>
    <row r="1" spans="1:21" s="11" customFormat="1" x14ac:dyDescent="0.35">
      <c r="J1" s="9"/>
      <c r="R1" s="6"/>
      <c r="U1" s="6"/>
    </row>
    <row r="2" spans="1:21" s="11" customFormat="1" x14ac:dyDescent="0.35">
      <c r="A2" s="11" t="s">
        <v>1644</v>
      </c>
      <c r="J2" s="9"/>
      <c r="R2" s="6"/>
      <c r="U2" s="6"/>
    </row>
    <row r="3" spans="1:21" s="11" customFormat="1" x14ac:dyDescent="0.35">
      <c r="A3" s="34" t="s">
        <v>1645</v>
      </c>
      <c r="B3" s="35"/>
      <c r="C3" s="35"/>
      <c r="D3" s="35"/>
      <c r="J3" s="9"/>
      <c r="R3" s="6"/>
      <c r="U3" s="6"/>
    </row>
    <row r="4" spans="1:21" s="2" customFormat="1" ht="22.5" customHeight="1" x14ac:dyDescent="0.3">
      <c r="A4" s="36" t="s">
        <v>0</v>
      </c>
      <c r="B4" s="36" t="s">
        <v>7</v>
      </c>
      <c r="C4" s="36" t="s">
        <v>1</v>
      </c>
      <c r="D4" s="36" t="s">
        <v>2</v>
      </c>
      <c r="E4" s="36" t="s">
        <v>3</v>
      </c>
      <c r="F4" s="36"/>
      <c r="G4" s="36" t="s">
        <v>180</v>
      </c>
      <c r="H4" s="36" t="s">
        <v>1659</v>
      </c>
      <c r="I4" s="36" t="s">
        <v>27</v>
      </c>
      <c r="J4" s="39" t="s">
        <v>4</v>
      </c>
      <c r="K4" s="36" t="s">
        <v>26</v>
      </c>
      <c r="L4" s="36" t="s">
        <v>24</v>
      </c>
      <c r="M4" s="45" t="s">
        <v>23</v>
      </c>
      <c r="N4" s="46"/>
      <c r="O4" s="46"/>
      <c r="P4" s="46"/>
      <c r="Q4" s="46"/>
      <c r="R4" s="42" t="s">
        <v>6</v>
      </c>
      <c r="S4" s="36" t="s">
        <v>5</v>
      </c>
      <c r="T4" s="36" t="s">
        <v>15</v>
      </c>
      <c r="U4" s="42" t="s">
        <v>9</v>
      </c>
    </row>
    <row r="5" spans="1:21" s="2" customFormat="1" ht="16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40"/>
      <c r="K5" s="37"/>
      <c r="L5" s="37"/>
      <c r="M5" s="36" t="s">
        <v>10</v>
      </c>
      <c r="N5" s="36" t="s">
        <v>11</v>
      </c>
      <c r="O5" s="36" t="s">
        <v>12</v>
      </c>
      <c r="P5" s="36" t="s">
        <v>13</v>
      </c>
      <c r="Q5" s="36" t="s">
        <v>14</v>
      </c>
      <c r="R5" s="43"/>
      <c r="S5" s="37"/>
      <c r="T5" s="37"/>
      <c r="U5" s="43"/>
    </row>
    <row r="6" spans="1:21" s="2" customFormat="1" x14ac:dyDescent="0.3">
      <c r="A6" s="38"/>
      <c r="B6" s="38"/>
      <c r="C6" s="38"/>
      <c r="D6" s="38"/>
      <c r="E6" s="38"/>
      <c r="F6" s="38"/>
      <c r="G6" s="38"/>
      <c r="H6" s="38"/>
      <c r="I6" s="38"/>
      <c r="J6" s="41"/>
      <c r="K6" s="38"/>
      <c r="L6" s="38"/>
      <c r="M6" s="38"/>
      <c r="N6" s="38"/>
      <c r="O6" s="38"/>
      <c r="P6" s="38"/>
      <c r="Q6" s="38"/>
      <c r="R6" s="44"/>
      <c r="S6" s="38"/>
      <c r="T6" s="38"/>
      <c r="U6" s="44"/>
    </row>
    <row r="7" spans="1:21" x14ac:dyDescent="0.35">
      <c r="A7" s="22">
        <v>1</v>
      </c>
      <c r="B7" s="12" t="s">
        <v>8</v>
      </c>
      <c r="C7" s="12" t="s">
        <v>1041</v>
      </c>
      <c r="D7" s="12" t="s">
        <v>128</v>
      </c>
      <c r="E7" s="12" t="s">
        <v>41</v>
      </c>
      <c r="F7" s="28" t="str">
        <f t="shared" ref="F7:F20" si="0">LEFT(C7,1)</f>
        <v>К</v>
      </c>
      <c r="G7" s="28" t="str">
        <f t="shared" ref="G7:G20" si="1">LEFT(D7,1)</f>
        <v>В</v>
      </c>
      <c r="H7" s="28" t="str">
        <f t="shared" ref="H7:H20" si="2">LEFT(E7,1)</f>
        <v>А</v>
      </c>
      <c r="I7" s="12">
        <v>763103</v>
      </c>
      <c r="J7" s="29">
        <v>7</v>
      </c>
      <c r="K7" s="12" t="s">
        <v>779</v>
      </c>
      <c r="L7" s="18" t="s">
        <v>25</v>
      </c>
      <c r="M7" s="15">
        <v>4</v>
      </c>
      <c r="N7" s="15">
        <v>6</v>
      </c>
      <c r="O7" s="15">
        <v>5</v>
      </c>
      <c r="P7" s="15">
        <v>6</v>
      </c>
      <c r="Q7" s="15">
        <v>3</v>
      </c>
      <c r="R7" s="19">
        <f t="shared" ref="R7:R38" si="3">SUM(M7:Q7)</f>
        <v>24</v>
      </c>
      <c r="S7" s="25">
        <v>27</v>
      </c>
      <c r="T7" s="26">
        <f t="shared" ref="T7:T38" si="4">R7/S7</f>
        <v>0.88888888888888884</v>
      </c>
      <c r="U7" s="20" t="str">
        <f t="shared" ref="U7:U42" si="5">IF(R7&gt;75%*S7,"Победитель",IF(R7&gt;50%*S7,"Призёр","Участник"))</f>
        <v>Победитель</v>
      </c>
    </row>
    <row r="8" spans="1:21" x14ac:dyDescent="0.35">
      <c r="A8" s="22">
        <v>2</v>
      </c>
      <c r="B8" s="12" t="s">
        <v>35</v>
      </c>
      <c r="C8" s="12" t="s">
        <v>1043</v>
      </c>
      <c r="D8" s="12" t="s">
        <v>349</v>
      </c>
      <c r="E8" s="12" t="s">
        <v>73</v>
      </c>
      <c r="F8" s="28" t="str">
        <f t="shared" si="0"/>
        <v>Е</v>
      </c>
      <c r="G8" s="28" t="str">
        <f t="shared" si="1"/>
        <v>А</v>
      </c>
      <c r="H8" s="28" t="str">
        <f t="shared" si="2"/>
        <v>А</v>
      </c>
      <c r="I8" s="12">
        <v>763103</v>
      </c>
      <c r="J8" s="29">
        <v>7</v>
      </c>
      <c r="K8" s="12" t="s">
        <v>783</v>
      </c>
      <c r="L8" s="18" t="s">
        <v>25</v>
      </c>
      <c r="M8" s="15">
        <v>4</v>
      </c>
      <c r="N8" s="15">
        <v>6</v>
      </c>
      <c r="O8" s="15">
        <v>3</v>
      </c>
      <c r="P8" s="15">
        <v>6</v>
      </c>
      <c r="Q8" s="15">
        <v>4</v>
      </c>
      <c r="R8" s="19">
        <f t="shared" si="3"/>
        <v>23</v>
      </c>
      <c r="S8" s="25">
        <v>27</v>
      </c>
      <c r="T8" s="26">
        <f t="shared" si="4"/>
        <v>0.85185185185185186</v>
      </c>
      <c r="U8" s="20" t="str">
        <f t="shared" si="5"/>
        <v>Победитель</v>
      </c>
    </row>
    <row r="9" spans="1:21" x14ac:dyDescent="0.35">
      <c r="A9" s="22">
        <v>3</v>
      </c>
      <c r="B9" s="12" t="s">
        <v>8</v>
      </c>
      <c r="C9" s="12" t="s">
        <v>1539</v>
      </c>
      <c r="D9" s="12" t="s">
        <v>859</v>
      </c>
      <c r="E9" s="12" t="s">
        <v>30</v>
      </c>
      <c r="F9" s="28" t="str">
        <f t="shared" si="0"/>
        <v>С</v>
      </c>
      <c r="G9" s="28" t="str">
        <f t="shared" si="1"/>
        <v>А</v>
      </c>
      <c r="H9" s="28" t="str">
        <f t="shared" si="2"/>
        <v>С</v>
      </c>
      <c r="I9" s="12">
        <v>761301</v>
      </c>
      <c r="J9" s="29">
        <v>7</v>
      </c>
      <c r="K9" s="12" t="s">
        <v>804</v>
      </c>
      <c r="L9" s="18" t="s">
        <v>25</v>
      </c>
      <c r="M9" s="15">
        <v>4</v>
      </c>
      <c r="N9" s="15">
        <v>5</v>
      </c>
      <c r="O9" s="15">
        <v>5</v>
      </c>
      <c r="P9" s="15">
        <v>3</v>
      </c>
      <c r="Q9" s="15">
        <v>4</v>
      </c>
      <c r="R9" s="19">
        <f t="shared" si="3"/>
        <v>21</v>
      </c>
      <c r="S9" s="25">
        <v>27</v>
      </c>
      <c r="T9" s="26">
        <f t="shared" si="4"/>
        <v>0.77777777777777779</v>
      </c>
      <c r="U9" s="20" t="str">
        <f t="shared" si="5"/>
        <v>Победитель</v>
      </c>
    </row>
    <row r="10" spans="1:21" x14ac:dyDescent="0.35">
      <c r="A10" s="22">
        <v>4</v>
      </c>
      <c r="B10" s="12" t="s">
        <v>8</v>
      </c>
      <c r="C10" s="12" t="s">
        <v>513</v>
      </c>
      <c r="D10" s="12" t="s">
        <v>431</v>
      </c>
      <c r="E10" s="12" t="s">
        <v>514</v>
      </c>
      <c r="F10" s="28" t="str">
        <f t="shared" si="0"/>
        <v>П</v>
      </c>
      <c r="G10" s="28" t="str">
        <f t="shared" si="1"/>
        <v>У</v>
      </c>
      <c r="H10" s="28" t="str">
        <f t="shared" si="2"/>
        <v>Д</v>
      </c>
      <c r="I10" s="12">
        <v>764204</v>
      </c>
      <c r="J10" s="29">
        <v>7</v>
      </c>
      <c r="K10" s="12" t="s">
        <v>515</v>
      </c>
      <c r="L10" s="18" t="s">
        <v>25</v>
      </c>
      <c r="M10" s="15">
        <v>6</v>
      </c>
      <c r="N10" s="15">
        <v>5</v>
      </c>
      <c r="O10" s="15">
        <v>2.5</v>
      </c>
      <c r="P10" s="15">
        <v>2.5</v>
      </c>
      <c r="Q10" s="15">
        <v>4</v>
      </c>
      <c r="R10" s="19">
        <f t="shared" si="3"/>
        <v>20</v>
      </c>
      <c r="S10" s="25">
        <v>27</v>
      </c>
      <c r="T10" s="26">
        <f t="shared" si="4"/>
        <v>0.7407407407407407</v>
      </c>
      <c r="U10" s="20" t="str">
        <f t="shared" si="5"/>
        <v>Призёр</v>
      </c>
    </row>
    <row r="11" spans="1:21" x14ac:dyDescent="0.35">
      <c r="A11" s="22">
        <v>5</v>
      </c>
      <c r="B11" s="12" t="s">
        <v>8</v>
      </c>
      <c r="C11" s="12" t="s">
        <v>1042</v>
      </c>
      <c r="D11" s="12" t="s">
        <v>102</v>
      </c>
      <c r="E11" s="12" t="s">
        <v>309</v>
      </c>
      <c r="F11" s="28" t="str">
        <f t="shared" si="0"/>
        <v>Л</v>
      </c>
      <c r="G11" s="28" t="str">
        <f t="shared" si="1"/>
        <v>Е</v>
      </c>
      <c r="H11" s="28" t="str">
        <f t="shared" si="2"/>
        <v>В</v>
      </c>
      <c r="I11" s="12">
        <v>763103</v>
      </c>
      <c r="J11" s="29">
        <v>7</v>
      </c>
      <c r="K11" s="12" t="s">
        <v>781</v>
      </c>
      <c r="L11" s="18" t="s">
        <v>25</v>
      </c>
      <c r="M11" s="15">
        <v>2</v>
      </c>
      <c r="N11" s="15">
        <v>6</v>
      </c>
      <c r="O11" s="15">
        <v>5</v>
      </c>
      <c r="P11" s="15">
        <v>6</v>
      </c>
      <c r="Q11" s="15">
        <v>1</v>
      </c>
      <c r="R11" s="19">
        <f t="shared" si="3"/>
        <v>20</v>
      </c>
      <c r="S11" s="25">
        <v>27</v>
      </c>
      <c r="T11" s="26">
        <f t="shared" si="4"/>
        <v>0.7407407407407407</v>
      </c>
      <c r="U11" s="20" t="str">
        <f t="shared" si="5"/>
        <v>Призёр</v>
      </c>
    </row>
    <row r="12" spans="1:21" x14ac:dyDescent="0.35">
      <c r="A12" s="22">
        <v>6</v>
      </c>
      <c r="B12" s="12" t="s">
        <v>8</v>
      </c>
      <c r="C12" s="12" t="s">
        <v>777</v>
      </c>
      <c r="D12" s="12" t="s">
        <v>29</v>
      </c>
      <c r="E12" s="12" t="s">
        <v>146</v>
      </c>
      <c r="F12" s="28" t="str">
        <f t="shared" si="0"/>
        <v>К</v>
      </c>
      <c r="G12" s="28" t="str">
        <f t="shared" si="1"/>
        <v>В</v>
      </c>
      <c r="H12" s="28" t="str">
        <f t="shared" si="2"/>
        <v>В</v>
      </c>
      <c r="I12" s="12">
        <v>764207</v>
      </c>
      <c r="J12" s="29">
        <v>7</v>
      </c>
      <c r="K12" s="12" t="s">
        <v>356</v>
      </c>
      <c r="L12" s="18" t="s">
        <v>25</v>
      </c>
      <c r="M12" s="15">
        <v>6</v>
      </c>
      <c r="N12" s="15">
        <v>6</v>
      </c>
      <c r="O12" s="15">
        <v>5</v>
      </c>
      <c r="P12" s="15">
        <v>2.5</v>
      </c>
      <c r="Q12" s="15">
        <v>0</v>
      </c>
      <c r="R12" s="19">
        <f t="shared" si="3"/>
        <v>19.5</v>
      </c>
      <c r="S12" s="25">
        <v>27</v>
      </c>
      <c r="T12" s="26">
        <f t="shared" si="4"/>
        <v>0.72222222222222221</v>
      </c>
      <c r="U12" s="20" t="str">
        <f t="shared" si="5"/>
        <v>Призёр</v>
      </c>
    </row>
    <row r="13" spans="1:21" x14ac:dyDescent="0.35">
      <c r="A13" s="22">
        <v>7</v>
      </c>
      <c r="B13" s="12" t="s">
        <v>8</v>
      </c>
      <c r="C13" s="12" t="s">
        <v>1535</v>
      </c>
      <c r="D13" s="12" t="s">
        <v>1168</v>
      </c>
      <c r="E13" s="12" t="s">
        <v>246</v>
      </c>
      <c r="F13" s="28" t="str">
        <f t="shared" si="0"/>
        <v>И</v>
      </c>
      <c r="G13" s="28" t="str">
        <f t="shared" si="1"/>
        <v>М</v>
      </c>
      <c r="H13" s="28" t="str">
        <f t="shared" si="2"/>
        <v>М</v>
      </c>
      <c r="I13" s="12">
        <v>761301</v>
      </c>
      <c r="J13" s="29">
        <v>7</v>
      </c>
      <c r="K13" s="12" t="s">
        <v>789</v>
      </c>
      <c r="L13" s="18" t="s">
        <v>25</v>
      </c>
      <c r="M13" s="15">
        <v>6</v>
      </c>
      <c r="N13" s="15">
        <v>4</v>
      </c>
      <c r="O13" s="15">
        <v>4.5</v>
      </c>
      <c r="P13" s="15">
        <v>5</v>
      </c>
      <c r="Q13" s="15">
        <v>0</v>
      </c>
      <c r="R13" s="19">
        <f t="shared" si="3"/>
        <v>19.5</v>
      </c>
      <c r="S13" s="25">
        <v>27</v>
      </c>
      <c r="T13" s="26">
        <f t="shared" si="4"/>
        <v>0.72222222222222221</v>
      </c>
      <c r="U13" s="20" t="str">
        <f t="shared" si="5"/>
        <v>Призёр</v>
      </c>
    </row>
    <row r="14" spans="1:21" x14ac:dyDescent="0.35">
      <c r="A14" s="22">
        <v>8</v>
      </c>
      <c r="B14" s="12" t="s">
        <v>8</v>
      </c>
      <c r="C14" s="12" t="s">
        <v>956</v>
      </c>
      <c r="D14" s="12" t="s">
        <v>957</v>
      </c>
      <c r="E14" s="12" t="s">
        <v>41</v>
      </c>
      <c r="F14" s="28" t="str">
        <f t="shared" si="0"/>
        <v>П</v>
      </c>
      <c r="G14" s="28" t="str">
        <f t="shared" si="1"/>
        <v>С</v>
      </c>
      <c r="H14" s="28" t="str">
        <f t="shared" si="2"/>
        <v>А</v>
      </c>
      <c r="I14" s="12">
        <v>764202</v>
      </c>
      <c r="J14" s="29">
        <v>7</v>
      </c>
      <c r="K14" s="12" t="s">
        <v>783</v>
      </c>
      <c r="L14" s="18" t="s">
        <v>25</v>
      </c>
      <c r="M14" s="15">
        <v>4</v>
      </c>
      <c r="N14" s="15">
        <v>6</v>
      </c>
      <c r="O14" s="15">
        <v>4</v>
      </c>
      <c r="P14" s="15">
        <v>5</v>
      </c>
      <c r="Q14" s="15">
        <v>0</v>
      </c>
      <c r="R14" s="19">
        <f t="shared" si="3"/>
        <v>19</v>
      </c>
      <c r="S14" s="25">
        <v>27</v>
      </c>
      <c r="T14" s="26">
        <f t="shared" si="4"/>
        <v>0.70370370370370372</v>
      </c>
      <c r="U14" s="20" t="str">
        <f t="shared" si="5"/>
        <v>Призёр</v>
      </c>
    </row>
    <row r="15" spans="1:21" x14ac:dyDescent="0.35">
      <c r="A15" s="22">
        <v>9</v>
      </c>
      <c r="B15" s="12" t="s">
        <v>8</v>
      </c>
      <c r="C15" s="12" t="s">
        <v>910</v>
      </c>
      <c r="D15" s="12" t="s">
        <v>29</v>
      </c>
      <c r="E15" s="12" t="s">
        <v>92</v>
      </c>
      <c r="F15" s="28" t="str">
        <f t="shared" si="0"/>
        <v>Щ</v>
      </c>
      <c r="G15" s="28" t="str">
        <f t="shared" si="1"/>
        <v>В</v>
      </c>
      <c r="H15" s="28" t="str">
        <f t="shared" si="2"/>
        <v>Д</v>
      </c>
      <c r="I15" s="12">
        <v>764209</v>
      </c>
      <c r="J15" s="29">
        <v>7</v>
      </c>
      <c r="K15" s="12" t="s">
        <v>785</v>
      </c>
      <c r="L15" s="18" t="s">
        <v>25</v>
      </c>
      <c r="M15" s="15">
        <v>4</v>
      </c>
      <c r="N15" s="15">
        <v>6</v>
      </c>
      <c r="O15" s="15">
        <v>3</v>
      </c>
      <c r="P15" s="15">
        <v>6</v>
      </c>
      <c r="Q15" s="15">
        <v>0</v>
      </c>
      <c r="R15" s="19">
        <f t="shared" si="3"/>
        <v>19</v>
      </c>
      <c r="S15" s="25">
        <v>27</v>
      </c>
      <c r="T15" s="26">
        <f t="shared" si="4"/>
        <v>0.70370370370370372</v>
      </c>
      <c r="U15" s="20" t="str">
        <f t="shared" si="5"/>
        <v>Призёр</v>
      </c>
    </row>
    <row r="16" spans="1:21" x14ac:dyDescent="0.35">
      <c r="A16" s="22">
        <v>10</v>
      </c>
      <c r="B16" s="12" t="s">
        <v>8</v>
      </c>
      <c r="C16" s="12" t="s">
        <v>910</v>
      </c>
      <c r="D16" s="12" t="s">
        <v>957</v>
      </c>
      <c r="E16" s="12" t="s">
        <v>92</v>
      </c>
      <c r="F16" s="28" t="str">
        <f t="shared" si="0"/>
        <v>Щ</v>
      </c>
      <c r="G16" s="28" t="str">
        <f t="shared" si="1"/>
        <v>С</v>
      </c>
      <c r="H16" s="28" t="str">
        <f t="shared" si="2"/>
        <v>Д</v>
      </c>
      <c r="I16" s="12">
        <v>764209</v>
      </c>
      <c r="J16" s="29">
        <v>7</v>
      </c>
      <c r="K16" s="12" t="s">
        <v>790</v>
      </c>
      <c r="L16" s="18" t="s">
        <v>25</v>
      </c>
      <c r="M16" s="15">
        <v>4</v>
      </c>
      <c r="N16" s="15">
        <v>6</v>
      </c>
      <c r="O16" s="15">
        <v>3</v>
      </c>
      <c r="P16" s="15">
        <v>6</v>
      </c>
      <c r="Q16" s="15">
        <v>0</v>
      </c>
      <c r="R16" s="19">
        <f t="shared" si="3"/>
        <v>19</v>
      </c>
      <c r="S16" s="25">
        <v>27</v>
      </c>
      <c r="T16" s="26">
        <f t="shared" si="4"/>
        <v>0.70370370370370372</v>
      </c>
      <c r="U16" s="20" t="str">
        <f t="shared" si="5"/>
        <v>Призёр</v>
      </c>
    </row>
    <row r="17" spans="1:21" x14ac:dyDescent="0.35">
      <c r="A17" s="22">
        <v>11</v>
      </c>
      <c r="B17" s="12" t="s">
        <v>8</v>
      </c>
      <c r="C17" s="12" t="s">
        <v>1283</v>
      </c>
      <c r="D17" s="12" t="s">
        <v>337</v>
      </c>
      <c r="E17" s="12" t="s">
        <v>485</v>
      </c>
      <c r="F17" s="28" t="str">
        <f t="shared" si="0"/>
        <v>К</v>
      </c>
      <c r="G17" s="28" t="str">
        <f t="shared" si="1"/>
        <v>В</v>
      </c>
      <c r="H17" s="28" t="str">
        <f t="shared" si="2"/>
        <v>А</v>
      </c>
      <c r="I17" s="12">
        <v>764209</v>
      </c>
      <c r="J17" s="29">
        <v>7</v>
      </c>
      <c r="K17" s="12" t="s">
        <v>794</v>
      </c>
      <c r="L17" s="18" t="s">
        <v>25</v>
      </c>
      <c r="M17" s="15">
        <v>4</v>
      </c>
      <c r="N17" s="15">
        <v>6</v>
      </c>
      <c r="O17" s="15">
        <v>3</v>
      </c>
      <c r="P17" s="15">
        <v>6</v>
      </c>
      <c r="Q17" s="15">
        <v>0</v>
      </c>
      <c r="R17" s="19">
        <f t="shared" si="3"/>
        <v>19</v>
      </c>
      <c r="S17" s="25">
        <v>27</v>
      </c>
      <c r="T17" s="26">
        <f t="shared" si="4"/>
        <v>0.70370370370370372</v>
      </c>
      <c r="U17" s="20" t="str">
        <f t="shared" si="5"/>
        <v>Призёр</v>
      </c>
    </row>
    <row r="18" spans="1:21" x14ac:dyDescent="0.35">
      <c r="A18" s="22">
        <v>12</v>
      </c>
      <c r="B18" s="12" t="s">
        <v>35</v>
      </c>
      <c r="C18" s="12" t="s">
        <v>1536</v>
      </c>
      <c r="D18" s="12" t="s">
        <v>85</v>
      </c>
      <c r="E18" s="12" t="s">
        <v>169</v>
      </c>
      <c r="F18" s="28" t="str">
        <f t="shared" si="0"/>
        <v>М</v>
      </c>
      <c r="G18" s="28" t="str">
        <f t="shared" si="1"/>
        <v>И</v>
      </c>
      <c r="H18" s="28" t="str">
        <f t="shared" si="2"/>
        <v>С</v>
      </c>
      <c r="I18" s="12">
        <v>761301</v>
      </c>
      <c r="J18" s="29">
        <v>7</v>
      </c>
      <c r="K18" s="12" t="s">
        <v>798</v>
      </c>
      <c r="L18" s="18" t="s">
        <v>25</v>
      </c>
      <c r="M18" s="15">
        <v>4</v>
      </c>
      <c r="N18" s="15">
        <v>4</v>
      </c>
      <c r="O18" s="15">
        <v>3.5</v>
      </c>
      <c r="P18" s="15">
        <v>3.5</v>
      </c>
      <c r="Q18" s="15">
        <v>4</v>
      </c>
      <c r="R18" s="19">
        <f t="shared" si="3"/>
        <v>19</v>
      </c>
      <c r="S18" s="25">
        <v>27</v>
      </c>
      <c r="T18" s="26">
        <f t="shared" si="4"/>
        <v>0.70370370370370372</v>
      </c>
      <c r="U18" s="20" t="str">
        <f t="shared" si="5"/>
        <v>Призёр</v>
      </c>
    </row>
    <row r="19" spans="1:21" x14ac:dyDescent="0.35">
      <c r="A19" s="22">
        <v>13</v>
      </c>
      <c r="B19" s="12" t="s">
        <v>8</v>
      </c>
      <c r="C19" s="12" t="s">
        <v>955</v>
      </c>
      <c r="D19" s="12" t="s">
        <v>242</v>
      </c>
      <c r="E19" s="12" t="s">
        <v>30</v>
      </c>
      <c r="F19" s="28" t="str">
        <f t="shared" si="0"/>
        <v>Н</v>
      </c>
      <c r="G19" s="28" t="str">
        <f t="shared" si="1"/>
        <v>Е</v>
      </c>
      <c r="H19" s="28" t="str">
        <f t="shared" si="2"/>
        <v>С</v>
      </c>
      <c r="I19" s="12">
        <v>764202</v>
      </c>
      <c r="J19" s="29">
        <v>7</v>
      </c>
      <c r="K19" s="12" t="s">
        <v>781</v>
      </c>
      <c r="L19" s="18" t="s">
        <v>25</v>
      </c>
      <c r="M19" s="15">
        <v>4</v>
      </c>
      <c r="N19" s="15">
        <v>6</v>
      </c>
      <c r="O19" s="15">
        <v>3</v>
      </c>
      <c r="P19" s="15">
        <v>5.5</v>
      </c>
      <c r="Q19" s="15">
        <v>0</v>
      </c>
      <c r="R19" s="19">
        <f t="shared" si="3"/>
        <v>18.5</v>
      </c>
      <c r="S19" s="25">
        <v>27</v>
      </c>
      <c r="T19" s="26">
        <f t="shared" si="4"/>
        <v>0.68518518518518523</v>
      </c>
      <c r="U19" s="20" t="str">
        <f t="shared" si="5"/>
        <v>Призёр</v>
      </c>
    </row>
    <row r="20" spans="1:21" x14ac:dyDescent="0.35">
      <c r="A20" s="22">
        <v>14</v>
      </c>
      <c r="B20" s="12" t="s">
        <v>35</v>
      </c>
      <c r="C20" s="12" t="s">
        <v>81</v>
      </c>
      <c r="D20" s="12" t="s">
        <v>99</v>
      </c>
      <c r="E20" s="12" t="s">
        <v>298</v>
      </c>
      <c r="F20" s="28" t="str">
        <f t="shared" si="0"/>
        <v>С</v>
      </c>
      <c r="G20" s="28" t="str">
        <f t="shared" si="1"/>
        <v>А</v>
      </c>
      <c r="H20" s="28" t="str">
        <f t="shared" si="2"/>
        <v>Е</v>
      </c>
      <c r="I20" s="12">
        <v>764202</v>
      </c>
      <c r="J20" s="29">
        <v>7</v>
      </c>
      <c r="K20" s="12" t="s">
        <v>794</v>
      </c>
      <c r="L20" s="18" t="s">
        <v>25</v>
      </c>
      <c r="M20" s="15">
        <v>6</v>
      </c>
      <c r="N20" s="15">
        <v>6</v>
      </c>
      <c r="O20" s="15">
        <v>4</v>
      </c>
      <c r="P20" s="15">
        <v>2.5</v>
      </c>
      <c r="Q20" s="15">
        <v>0</v>
      </c>
      <c r="R20" s="19">
        <f t="shared" si="3"/>
        <v>18.5</v>
      </c>
      <c r="S20" s="25">
        <v>27</v>
      </c>
      <c r="T20" s="26">
        <f t="shared" si="4"/>
        <v>0.68518518518518523</v>
      </c>
      <c r="U20" s="20" t="str">
        <f t="shared" si="5"/>
        <v>Призёр</v>
      </c>
    </row>
    <row r="21" spans="1:21" x14ac:dyDescent="0.35">
      <c r="A21" s="22">
        <v>15</v>
      </c>
      <c r="B21" s="12" t="s">
        <v>8</v>
      </c>
      <c r="C21" s="12" t="s">
        <v>1651</v>
      </c>
      <c r="D21" s="12" t="s">
        <v>174</v>
      </c>
      <c r="E21" s="12" t="s">
        <v>344</v>
      </c>
      <c r="F21" s="28" t="s">
        <v>181</v>
      </c>
      <c r="G21" s="28" t="s">
        <v>176</v>
      </c>
      <c r="H21" s="28" t="s">
        <v>177</v>
      </c>
      <c r="I21" s="12">
        <v>764203</v>
      </c>
      <c r="J21" s="29">
        <v>7</v>
      </c>
      <c r="K21" s="12" t="s">
        <v>356</v>
      </c>
      <c r="L21" s="18" t="s">
        <v>25</v>
      </c>
      <c r="M21" s="15">
        <v>6</v>
      </c>
      <c r="N21" s="15">
        <v>5</v>
      </c>
      <c r="O21" s="15">
        <v>5</v>
      </c>
      <c r="P21" s="15">
        <v>2.5</v>
      </c>
      <c r="Q21" s="15">
        <v>0</v>
      </c>
      <c r="R21" s="19">
        <f t="shared" si="3"/>
        <v>18.5</v>
      </c>
      <c r="S21" s="25">
        <v>27</v>
      </c>
      <c r="T21" s="26">
        <f t="shared" si="4"/>
        <v>0.68518518518518523</v>
      </c>
      <c r="U21" s="20" t="str">
        <f t="shared" si="5"/>
        <v>Призёр</v>
      </c>
    </row>
    <row r="22" spans="1:21" x14ac:dyDescent="0.35">
      <c r="A22" s="22">
        <v>16</v>
      </c>
      <c r="B22" s="12" t="s">
        <v>8</v>
      </c>
      <c r="C22" s="24" t="s">
        <v>16</v>
      </c>
      <c r="D22" s="24" t="s">
        <v>91</v>
      </c>
      <c r="E22" s="24" t="s">
        <v>227</v>
      </c>
      <c r="F22" s="28" t="str">
        <f t="shared" ref="F22:F53" si="6">LEFT(C22,1)</f>
        <v>В</v>
      </c>
      <c r="G22" s="28" t="str">
        <f t="shared" ref="G22:G53" si="7">LEFT(D22,1)</f>
        <v>М</v>
      </c>
      <c r="H22" s="28" t="str">
        <f t="shared" ref="H22:H53" si="8">LEFT(E22,1)</f>
        <v>В</v>
      </c>
      <c r="I22" s="16">
        <v>761213</v>
      </c>
      <c r="J22" s="29">
        <v>7</v>
      </c>
      <c r="K22" s="16" t="s">
        <v>228</v>
      </c>
      <c r="L22" s="18" t="s">
        <v>25</v>
      </c>
      <c r="M22" s="17">
        <v>4</v>
      </c>
      <c r="N22" s="17">
        <v>5</v>
      </c>
      <c r="O22" s="17">
        <v>3.5</v>
      </c>
      <c r="P22" s="17">
        <v>5.5</v>
      </c>
      <c r="Q22" s="17">
        <v>0</v>
      </c>
      <c r="R22" s="19">
        <f t="shared" si="3"/>
        <v>18</v>
      </c>
      <c r="S22" s="25">
        <v>27</v>
      </c>
      <c r="T22" s="26">
        <f t="shared" si="4"/>
        <v>0.66666666666666663</v>
      </c>
      <c r="U22" s="20" t="str">
        <f t="shared" si="5"/>
        <v>Призёр</v>
      </c>
    </row>
    <row r="23" spans="1:21" x14ac:dyDescent="0.35">
      <c r="A23" s="22">
        <v>17</v>
      </c>
      <c r="B23" s="12" t="s">
        <v>8</v>
      </c>
      <c r="C23" s="12" t="s">
        <v>239</v>
      </c>
      <c r="D23" s="12" t="s">
        <v>207</v>
      </c>
      <c r="E23" s="12" t="s">
        <v>110</v>
      </c>
      <c r="F23" s="28" t="str">
        <f t="shared" si="6"/>
        <v>П</v>
      </c>
      <c r="G23" s="28" t="str">
        <f t="shared" si="7"/>
        <v>А</v>
      </c>
      <c r="H23" s="28" t="str">
        <f t="shared" si="8"/>
        <v>А</v>
      </c>
      <c r="I23" s="16">
        <v>761213</v>
      </c>
      <c r="J23" s="29">
        <v>7</v>
      </c>
      <c r="K23" s="16" t="s">
        <v>240</v>
      </c>
      <c r="L23" s="18" t="s">
        <v>25</v>
      </c>
      <c r="M23" s="15">
        <v>4</v>
      </c>
      <c r="N23" s="15">
        <v>5</v>
      </c>
      <c r="O23" s="15">
        <v>4</v>
      </c>
      <c r="P23" s="15">
        <v>5</v>
      </c>
      <c r="Q23" s="15">
        <v>0</v>
      </c>
      <c r="R23" s="19">
        <f t="shared" si="3"/>
        <v>18</v>
      </c>
      <c r="S23" s="25">
        <v>27</v>
      </c>
      <c r="T23" s="26">
        <f t="shared" si="4"/>
        <v>0.66666666666666663</v>
      </c>
      <c r="U23" s="20" t="str">
        <f t="shared" si="5"/>
        <v>Призёр</v>
      </c>
    </row>
    <row r="24" spans="1:21" x14ac:dyDescent="0.35">
      <c r="A24" s="22">
        <v>18</v>
      </c>
      <c r="B24" s="12" t="s">
        <v>8</v>
      </c>
      <c r="C24" s="12" t="s">
        <v>780</v>
      </c>
      <c r="D24" s="12" t="s">
        <v>316</v>
      </c>
      <c r="E24" s="12" t="s">
        <v>105</v>
      </c>
      <c r="F24" s="28" t="str">
        <f t="shared" si="6"/>
        <v>З</v>
      </c>
      <c r="G24" s="28" t="str">
        <f t="shared" si="7"/>
        <v>Т</v>
      </c>
      <c r="H24" s="28" t="str">
        <f t="shared" si="8"/>
        <v>О</v>
      </c>
      <c r="I24" s="12">
        <v>764207</v>
      </c>
      <c r="J24" s="29">
        <v>7</v>
      </c>
      <c r="K24" s="12" t="s">
        <v>781</v>
      </c>
      <c r="L24" s="18" t="s">
        <v>25</v>
      </c>
      <c r="M24" s="15">
        <v>6</v>
      </c>
      <c r="N24" s="15">
        <v>6</v>
      </c>
      <c r="O24" s="15">
        <v>5</v>
      </c>
      <c r="P24" s="15">
        <v>1</v>
      </c>
      <c r="Q24" s="15">
        <v>0</v>
      </c>
      <c r="R24" s="19">
        <f t="shared" si="3"/>
        <v>18</v>
      </c>
      <c r="S24" s="25">
        <v>27</v>
      </c>
      <c r="T24" s="26">
        <f t="shared" si="4"/>
        <v>0.66666666666666663</v>
      </c>
      <c r="U24" s="20" t="str">
        <f t="shared" si="5"/>
        <v>Призёр</v>
      </c>
    </row>
    <row r="25" spans="1:21" x14ac:dyDescent="0.35">
      <c r="A25" s="22">
        <v>19</v>
      </c>
      <c r="B25" s="12" t="s">
        <v>8</v>
      </c>
      <c r="C25" s="12" t="s">
        <v>958</v>
      </c>
      <c r="D25" s="12" t="s">
        <v>959</v>
      </c>
      <c r="E25" s="12" t="s">
        <v>246</v>
      </c>
      <c r="F25" s="28" t="str">
        <f t="shared" si="6"/>
        <v>С</v>
      </c>
      <c r="G25" s="28" t="str">
        <f t="shared" si="7"/>
        <v>Н</v>
      </c>
      <c r="H25" s="28" t="str">
        <f t="shared" si="8"/>
        <v>М</v>
      </c>
      <c r="I25" s="12">
        <v>764202</v>
      </c>
      <c r="J25" s="29">
        <v>7</v>
      </c>
      <c r="K25" s="12" t="s">
        <v>785</v>
      </c>
      <c r="L25" s="18" t="s">
        <v>25</v>
      </c>
      <c r="M25" s="15">
        <v>6</v>
      </c>
      <c r="N25" s="15">
        <v>4</v>
      </c>
      <c r="O25" s="15">
        <v>2.5</v>
      </c>
      <c r="P25" s="15">
        <v>5.5</v>
      </c>
      <c r="Q25" s="15">
        <v>0</v>
      </c>
      <c r="R25" s="19">
        <f t="shared" si="3"/>
        <v>18</v>
      </c>
      <c r="S25" s="25">
        <v>27</v>
      </c>
      <c r="T25" s="26">
        <f t="shared" si="4"/>
        <v>0.66666666666666663</v>
      </c>
      <c r="U25" s="20" t="str">
        <f t="shared" si="5"/>
        <v>Призёр</v>
      </c>
    </row>
    <row r="26" spans="1:21" x14ac:dyDescent="0.35">
      <c r="A26" s="22">
        <v>20</v>
      </c>
      <c r="B26" s="12" t="s">
        <v>8</v>
      </c>
      <c r="C26" s="12" t="s">
        <v>1280</v>
      </c>
      <c r="D26" s="12" t="s">
        <v>207</v>
      </c>
      <c r="E26" s="12" t="s">
        <v>259</v>
      </c>
      <c r="F26" s="28" t="str">
        <f t="shared" si="6"/>
        <v>Н</v>
      </c>
      <c r="G26" s="28" t="str">
        <f t="shared" si="7"/>
        <v>А</v>
      </c>
      <c r="H26" s="28" t="str">
        <f t="shared" si="8"/>
        <v>А</v>
      </c>
      <c r="I26" s="12">
        <v>764209</v>
      </c>
      <c r="J26" s="29">
        <v>7</v>
      </c>
      <c r="K26" s="12" t="s">
        <v>787</v>
      </c>
      <c r="L26" s="18" t="s">
        <v>25</v>
      </c>
      <c r="M26" s="15">
        <v>4</v>
      </c>
      <c r="N26" s="15">
        <v>6</v>
      </c>
      <c r="O26" s="15">
        <v>2</v>
      </c>
      <c r="P26" s="15">
        <v>6</v>
      </c>
      <c r="Q26" s="15">
        <v>0</v>
      </c>
      <c r="R26" s="19">
        <f t="shared" si="3"/>
        <v>18</v>
      </c>
      <c r="S26" s="25">
        <v>27</v>
      </c>
      <c r="T26" s="26">
        <f t="shared" si="4"/>
        <v>0.66666666666666663</v>
      </c>
      <c r="U26" s="20" t="str">
        <f t="shared" si="5"/>
        <v>Призёр</v>
      </c>
    </row>
    <row r="27" spans="1:21" x14ac:dyDescent="0.35">
      <c r="A27" s="22">
        <v>21</v>
      </c>
      <c r="B27" s="12" t="s">
        <v>8</v>
      </c>
      <c r="C27" s="12" t="s">
        <v>1009</v>
      </c>
      <c r="D27" s="12" t="s">
        <v>306</v>
      </c>
      <c r="E27" s="12" t="s">
        <v>129</v>
      </c>
      <c r="F27" s="28" t="str">
        <f t="shared" si="6"/>
        <v>К</v>
      </c>
      <c r="G27" s="28" t="str">
        <f t="shared" si="7"/>
        <v>А</v>
      </c>
      <c r="H27" s="28" t="str">
        <f t="shared" si="8"/>
        <v>М</v>
      </c>
      <c r="I27" s="12">
        <v>763121</v>
      </c>
      <c r="J27" s="29">
        <v>7</v>
      </c>
      <c r="K27" s="12" t="s">
        <v>356</v>
      </c>
      <c r="L27" s="18" t="s">
        <v>25</v>
      </c>
      <c r="M27" s="15">
        <v>6</v>
      </c>
      <c r="N27" s="15">
        <v>5</v>
      </c>
      <c r="O27" s="15">
        <v>3.5</v>
      </c>
      <c r="P27" s="15">
        <v>2.5</v>
      </c>
      <c r="Q27" s="15">
        <v>0</v>
      </c>
      <c r="R27" s="19">
        <f t="shared" si="3"/>
        <v>17</v>
      </c>
      <c r="S27" s="25">
        <v>27</v>
      </c>
      <c r="T27" s="26">
        <f t="shared" si="4"/>
        <v>0.62962962962962965</v>
      </c>
      <c r="U27" s="20" t="str">
        <f t="shared" si="5"/>
        <v>Призёр</v>
      </c>
    </row>
    <row r="28" spans="1:21" x14ac:dyDescent="0.35">
      <c r="A28" s="22">
        <v>22</v>
      </c>
      <c r="B28" s="12" t="s">
        <v>8</v>
      </c>
      <c r="C28" s="12" t="s">
        <v>1167</v>
      </c>
      <c r="D28" s="12" t="s">
        <v>1168</v>
      </c>
      <c r="E28" s="12" t="s">
        <v>30</v>
      </c>
      <c r="F28" s="28" t="str">
        <f t="shared" si="6"/>
        <v>С</v>
      </c>
      <c r="G28" s="28" t="str">
        <f t="shared" si="7"/>
        <v>М</v>
      </c>
      <c r="H28" s="28" t="str">
        <f t="shared" si="8"/>
        <v>С</v>
      </c>
      <c r="I28" s="12">
        <v>764201</v>
      </c>
      <c r="J28" s="29">
        <v>7</v>
      </c>
      <c r="K28" s="12" t="s">
        <v>783</v>
      </c>
      <c r="L28" s="18" t="s">
        <v>25</v>
      </c>
      <c r="M28" s="15">
        <v>4</v>
      </c>
      <c r="N28" s="15">
        <v>6</v>
      </c>
      <c r="O28" s="15">
        <v>4</v>
      </c>
      <c r="P28" s="15">
        <v>3</v>
      </c>
      <c r="Q28" s="15">
        <v>0</v>
      </c>
      <c r="R28" s="19">
        <f t="shared" si="3"/>
        <v>17</v>
      </c>
      <c r="S28" s="25">
        <v>27</v>
      </c>
      <c r="T28" s="26">
        <f t="shared" si="4"/>
        <v>0.62962962962962965</v>
      </c>
      <c r="U28" s="20" t="str">
        <f t="shared" si="5"/>
        <v>Призёр</v>
      </c>
    </row>
    <row r="29" spans="1:21" x14ac:dyDescent="0.35">
      <c r="A29" s="22">
        <v>23</v>
      </c>
      <c r="B29" s="12" t="s">
        <v>8</v>
      </c>
      <c r="C29" s="12" t="s">
        <v>1275</v>
      </c>
      <c r="D29" s="12" t="s">
        <v>1276</v>
      </c>
      <c r="E29" s="12" t="s">
        <v>288</v>
      </c>
      <c r="F29" s="28" t="str">
        <f t="shared" si="6"/>
        <v>Н</v>
      </c>
      <c r="G29" s="28" t="str">
        <f t="shared" si="7"/>
        <v>З</v>
      </c>
      <c r="H29" s="28" t="str">
        <f t="shared" si="8"/>
        <v>А</v>
      </c>
      <c r="I29" s="12">
        <v>764209</v>
      </c>
      <c r="J29" s="29">
        <v>7</v>
      </c>
      <c r="K29" s="12" t="s">
        <v>779</v>
      </c>
      <c r="L29" s="18" t="s">
        <v>25</v>
      </c>
      <c r="M29" s="15">
        <v>4</v>
      </c>
      <c r="N29" s="15">
        <v>6</v>
      </c>
      <c r="O29" s="15">
        <v>3</v>
      </c>
      <c r="P29" s="15">
        <v>4</v>
      </c>
      <c r="Q29" s="15">
        <v>0</v>
      </c>
      <c r="R29" s="19">
        <f t="shared" si="3"/>
        <v>17</v>
      </c>
      <c r="S29" s="25">
        <v>27</v>
      </c>
      <c r="T29" s="26">
        <f t="shared" si="4"/>
        <v>0.62962962962962965</v>
      </c>
      <c r="U29" s="20" t="str">
        <f t="shared" si="5"/>
        <v>Призёр</v>
      </c>
    </row>
    <row r="30" spans="1:21" x14ac:dyDescent="0.35">
      <c r="A30" s="22">
        <v>24</v>
      </c>
      <c r="B30" s="12" t="s">
        <v>8</v>
      </c>
      <c r="C30" s="12" t="s">
        <v>1277</v>
      </c>
      <c r="D30" s="12" t="s">
        <v>306</v>
      </c>
      <c r="E30" s="12" t="s">
        <v>1278</v>
      </c>
      <c r="F30" s="28" t="str">
        <f t="shared" si="6"/>
        <v>Ц</v>
      </c>
      <c r="G30" s="28" t="str">
        <f t="shared" si="7"/>
        <v>А</v>
      </c>
      <c r="H30" s="28" t="str">
        <f t="shared" si="8"/>
        <v>К</v>
      </c>
      <c r="I30" s="12">
        <v>764209</v>
      </c>
      <c r="J30" s="29">
        <v>7</v>
      </c>
      <c r="K30" s="12" t="s">
        <v>781</v>
      </c>
      <c r="L30" s="18" t="s">
        <v>25</v>
      </c>
      <c r="M30" s="15">
        <v>4</v>
      </c>
      <c r="N30" s="15">
        <v>6</v>
      </c>
      <c r="O30" s="15">
        <v>3</v>
      </c>
      <c r="P30" s="15">
        <v>4</v>
      </c>
      <c r="Q30" s="15">
        <v>0</v>
      </c>
      <c r="R30" s="19">
        <f t="shared" si="3"/>
        <v>17</v>
      </c>
      <c r="S30" s="25">
        <v>27</v>
      </c>
      <c r="T30" s="26">
        <f t="shared" si="4"/>
        <v>0.62962962962962965</v>
      </c>
      <c r="U30" s="20" t="str">
        <f t="shared" si="5"/>
        <v>Призёр</v>
      </c>
    </row>
    <row r="31" spans="1:21" x14ac:dyDescent="0.35">
      <c r="A31" s="22">
        <v>25</v>
      </c>
      <c r="B31" s="12" t="s">
        <v>8</v>
      </c>
      <c r="C31" s="12" t="s">
        <v>1281</v>
      </c>
      <c r="D31" s="12" t="s">
        <v>113</v>
      </c>
      <c r="E31" s="12" t="s">
        <v>277</v>
      </c>
      <c r="F31" s="28" t="str">
        <f t="shared" si="6"/>
        <v>Ю</v>
      </c>
      <c r="G31" s="28" t="str">
        <f t="shared" si="7"/>
        <v>Ю</v>
      </c>
      <c r="H31" s="28" t="str">
        <f t="shared" si="8"/>
        <v>П</v>
      </c>
      <c r="I31" s="12">
        <v>764209</v>
      </c>
      <c r="J31" s="29">
        <v>7</v>
      </c>
      <c r="K31" s="12" t="s">
        <v>789</v>
      </c>
      <c r="L31" s="18" t="s">
        <v>25</v>
      </c>
      <c r="M31" s="15">
        <v>4</v>
      </c>
      <c r="N31" s="15">
        <v>4</v>
      </c>
      <c r="O31" s="15">
        <v>3</v>
      </c>
      <c r="P31" s="15">
        <v>6</v>
      </c>
      <c r="Q31" s="15">
        <v>0</v>
      </c>
      <c r="R31" s="19">
        <f t="shared" si="3"/>
        <v>17</v>
      </c>
      <c r="S31" s="25">
        <v>27</v>
      </c>
      <c r="T31" s="26">
        <f t="shared" si="4"/>
        <v>0.62962962962962965</v>
      </c>
      <c r="U31" s="20" t="str">
        <f t="shared" si="5"/>
        <v>Призёр</v>
      </c>
    </row>
    <row r="32" spans="1:21" x14ac:dyDescent="0.35">
      <c r="A32" s="22">
        <v>26</v>
      </c>
      <c r="B32" s="12" t="s">
        <v>8</v>
      </c>
      <c r="C32" s="12" t="s">
        <v>454</v>
      </c>
      <c r="D32" s="12" t="s">
        <v>1284</v>
      </c>
      <c r="E32" s="12" t="s">
        <v>45</v>
      </c>
      <c r="F32" s="28" t="str">
        <f t="shared" si="6"/>
        <v>М</v>
      </c>
      <c r="G32" s="28" t="str">
        <f t="shared" si="7"/>
        <v>А</v>
      </c>
      <c r="H32" s="28" t="str">
        <f t="shared" si="8"/>
        <v>К</v>
      </c>
      <c r="I32" s="12">
        <v>764209</v>
      </c>
      <c r="J32" s="29">
        <v>7</v>
      </c>
      <c r="K32" s="12" t="s">
        <v>798</v>
      </c>
      <c r="L32" s="18" t="s">
        <v>25</v>
      </c>
      <c r="M32" s="15">
        <v>4</v>
      </c>
      <c r="N32" s="15">
        <v>5</v>
      </c>
      <c r="O32" s="15">
        <v>3</v>
      </c>
      <c r="P32" s="15">
        <v>5</v>
      </c>
      <c r="Q32" s="15">
        <v>0</v>
      </c>
      <c r="R32" s="19">
        <f t="shared" si="3"/>
        <v>17</v>
      </c>
      <c r="S32" s="25">
        <v>27</v>
      </c>
      <c r="T32" s="26">
        <f t="shared" si="4"/>
        <v>0.62962962962962965</v>
      </c>
      <c r="U32" s="20" t="str">
        <f t="shared" si="5"/>
        <v>Призёр</v>
      </c>
    </row>
    <row r="33" spans="1:21" x14ac:dyDescent="0.35">
      <c r="A33" s="22">
        <v>27</v>
      </c>
      <c r="B33" s="12" t="s">
        <v>8</v>
      </c>
      <c r="C33" s="12" t="s">
        <v>1307</v>
      </c>
      <c r="D33" s="12" t="s">
        <v>207</v>
      </c>
      <c r="E33" s="12" t="s">
        <v>288</v>
      </c>
      <c r="F33" s="28" t="str">
        <f t="shared" si="6"/>
        <v>Д</v>
      </c>
      <c r="G33" s="28" t="str">
        <f t="shared" si="7"/>
        <v>А</v>
      </c>
      <c r="H33" s="28" t="str">
        <f t="shared" si="8"/>
        <v>А</v>
      </c>
      <c r="I33" s="12">
        <v>763106</v>
      </c>
      <c r="J33" s="29">
        <v>7</v>
      </c>
      <c r="K33" s="12" t="s">
        <v>1114</v>
      </c>
      <c r="L33" s="18" t="s">
        <v>25</v>
      </c>
      <c r="M33" s="15">
        <v>6</v>
      </c>
      <c r="N33" s="15">
        <v>4</v>
      </c>
      <c r="O33" s="15">
        <v>1.5</v>
      </c>
      <c r="P33" s="15">
        <v>5.5</v>
      </c>
      <c r="Q33" s="15">
        <v>0</v>
      </c>
      <c r="R33" s="19">
        <f t="shared" si="3"/>
        <v>17</v>
      </c>
      <c r="S33" s="25">
        <v>27</v>
      </c>
      <c r="T33" s="26">
        <f t="shared" si="4"/>
        <v>0.62962962962962965</v>
      </c>
      <c r="U33" s="20" t="str">
        <f t="shared" si="5"/>
        <v>Призёр</v>
      </c>
    </row>
    <row r="34" spans="1:21" x14ac:dyDescent="0.35">
      <c r="A34" s="22">
        <v>28</v>
      </c>
      <c r="B34" s="12" t="s">
        <v>35</v>
      </c>
      <c r="C34" s="12" t="s">
        <v>839</v>
      </c>
      <c r="D34" s="12" t="s">
        <v>82</v>
      </c>
      <c r="E34" s="12" t="s">
        <v>391</v>
      </c>
      <c r="F34" s="28" t="str">
        <f t="shared" si="6"/>
        <v>С</v>
      </c>
      <c r="G34" s="28" t="str">
        <f t="shared" si="7"/>
        <v>Н</v>
      </c>
      <c r="H34" s="28" t="str">
        <f t="shared" si="8"/>
        <v>Ю</v>
      </c>
      <c r="I34" s="12">
        <v>763106</v>
      </c>
      <c r="J34" s="29">
        <v>7</v>
      </c>
      <c r="K34" s="12" t="s">
        <v>1309</v>
      </c>
      <c r="L34" s="18" t="s">
        <v>25</v>
      </c>
      <c r="M34" s="15">
        <v>6</v>
      </c>
      <c r="N34" s="15">
        <v>4</v>
      </c>
      <c r="O34" s="15">
        <v>1</v>
      </c>
      <c r="P34" s="15">
        <v>6</v>
      </c>
      <c r="Q34" s="15">
        <v>0</v>
      </c>
      <c r="R34" s="19">
        <f t="shared" si="3"/>
        <v>17</v>
      </c>
      <c r="S34" s="25">
        <v>27</v>
      </c>
      <c r="T34" s="26">
        <f t="shared" si="4"/>
        <v>0.62962962962962965</v>
      </c>
      <c r="U34" s="20" t="str">
        <f t="shared" si="5"/>
        <v>Призёр</v>
      </c>
    </row>
    <row r="35" spans="1:21" x14ac:dyDescent="0.35">
      <c r="A35" s="22">
        <v>29</v>
      </c>
      <c r="B35" s="12" t="s">
        <v>35</v>
      </c>
      <c r="C35" s="12" t="s">
        <v>494</v>
      </c>
      <c r="D35" s="12" t="s">
        <v>495</v>
      </c>
      <c r="E35" s="12" t="s">
        <v>153</v>
      </c>
      <c r="F35" s="28" t="str">
        <f t="shared" si="6"/>
        <v>Д</v>
      </c>
      <c r="G35" s="28" t="str">
        <f t="shared" si="7"/>
        <v>А</v>
      </c>
      <c r="H35" s="28" t="str">
        <f t="shared" si="8"/>
        <v>В</v>
      </c>
      <c r="I35" s="12">
        <v>764204</v>
      </c>
      <c r="J35" s="29">
        <v>7</v>
      </c>
      <c r="K35" s="12" t="s">
        <v>496</v>
      </c>
      <c r="L35" s="18" t="s">
        <v>25</v>
      </c>
      <c r="M35" s="15">
        <v>4</v>
      </c>
      <c r="N35" s="15">
        <v>5</v>
      </c>
      <c r="O35" s="15">
        <v>3</v>
      </c>
      <c r="P35" s="15">
        <v>4</v>
      </c>
      <c r="Q35" s="15">
        <v>0</v>
      </c>
      <c r="R35" s="19">
        <f t="shared" si="3"/>
        <v>16</v>
      </c>
      <c r="S35" s="25">
        <v>27</v>
      </c>
      <c r="T35" s="26">
        <f t="shared" si="4"/>
        <v>0.59259259259259256</v>
      </c>
      <c r="U35" s="20" t="str">
        <f t="shared" si="5"/>
        <v>Призёр</v>
      </c>
    </row>
    <row r="36" spans="1:21" x14ac:dyDescent="0.35">
      <c r="A36" s="22">
        <v>30</v>
      </c>
      <c r="B36" s="12" t="s">
        <v>8</v>
      </c>
      <c r="C36" s="12" t="s">
        <v>518</v>
      </c>
      <c r="D36" s="12" t="s">
        <v>258</v>
      </c>
      <c r="E36" s="12" t="s">
        <v>48</v>
      </c>
      <c r="F36" s="28" t="str">
        <f t="shared" si="6"/>
        <v>Т</v>
      </c>
      <c r="G36" s="28" t="str">
        <f t="shared" si="7"/>
        <v>К</v>
      </c>
      <c r="H36" s="28" t="str">
        <f t="shared" si="8"/>
        <v>И</v>
      </c>
      <c r="I36" s="12">
        <v>764204</v>
      </c>
      <c r="J36" s="29">
        <v>7</v>
      </c>
      <c r="K36" s="12" t="s">
        <v>519</v>
      </c>
      <c r="L36" s="18" t="s">
        <v>25</v>
      </c>
      <c r="M36" s="15">
        <v>6</v>
      </c>
      <c r="N36" s="15">
        <v>6</v>
      </c>
      <c r="O36" s="15">
        <v>1</v>
      </c>
      <c r="P36" s="15">
        <v>3</v>
      </c>
      <c r="Q36" s="15">
        <v>0</v>
      </c>
      <c r="R36" s="19">
        <f t="shared" si="3"/>
        <v>16</v>
      </c>
      <c r="S36" s="25">
        <v>27</v>
      </c>
      <c r="T36" s="26">
        <f t="shared" si="4"/>
        <v>0.59259259259259256</v>
      </c>
      <c r="U36" s="20" t="str">
        <f t="shared" si="5"/>
        <v>Призёр</v>
      </c>
    </row>
    <row r="37" spans="1:21" x14ac:dyDescent="0.35">
      <c r="A37" s="22">
        <v>31</v>
      </c>
      <c r="B37" s="12" t="s">
        <v>8</v>
      </c>
      <c r="C37" s="12" t="s">
        <v>954</v>
      </c>
      <c r="D37" s="12" t="s">
        <v>51</v>
      </c>
      <c r="E37" s="12" t="s">
        <v>52</v>
      </c>
      <c r="F37" s="28" t="str">
        <f t="shared" si="6"/>
        <v>Д</v>
      </c>
      <c r="G37" s="28" t="str">
        <f t="shared" si="7"/>
        <v>Д</v>
      </c>
      <c r="H37" s="28" t="str">
        <f t="shared" si="8"/>
        <v>И</v>
      </c>
      <c r="I37" s="12">
        <v>764202</v>
      </c>
      <c r="J37" s="29">
        <v>7</v>
      </c>
      <c r="K37" s="12" t="s">
        <v>779</v>
      </c>
      <c r="L37" s="18" t="s">
        <v>25</v>
      </c>
      <c r="M37" s="15">
        <v>4</v>
      </c>
      <c r="N37" s="15">
        <v>5</v>
      </c>
      <c r="O37" s="15">
        <v>3</v>
      </c>
      <c r="P37" s="15">
        <v>4</v>
      </c>
      <c r="Q37" s="15">
        <v>0</v>
      </c>
      <c r="R37" s="19">
        <f t="shared" si="3"/>
        <v>16</v>
      </c>
      <c r="S37" s="25">
        <v>27</v>
      </c>
      <c r="T37" s="26">
        <f t="shared" si="4"/>
        <v>0.59259259259259256</v>
      </c>
      <c r="U37" s="20" t="str">
        <f t="shared" si="5"/>
        <v>Призёр</v>
      </c>
    </row>
    <row r="38" spans="1:21" x14ac:dyDescent="0.35">
      <c r="A38" s="22">
        <v>32</v>
      </c>
      <c r="B38" s="12" t="s">
        <v>8</v>
      </c>
      <c r="C38" s="12" t="s">
        <v>830</v>
      </c>
      <c r="D38" s="12" t="s">
        <v>258</v>
      </c>
      <c r="E38" s="12" t="s">
        <v>30</v>
      </c>
      <c r="F38" s="28" t="str">
        <f t="shared" si="6"/>
        <v>В</v>
      </c>
      <c r="G38" s="28" t="str">
        <f t="shared" si="7"/>
        <v>К</v>
      </c>
      <c r="H38" s="28" t="str">
        <f t="shared" si="8"/>
        <v>С</v>
      </c>
      <c r="I38" s="12">
        <v>764202</v>
      </c>
      <c r="J38" s="29">
        <v>7</v>
      </c>
      <c r="K38" s="12" t="s">
        <v>792</v>
      </c>
      <c r="L38" s="18" t="s">
        <v>25</v>
      </c>
      <c r="M38" s="15">
        <v>4</v>
      </c>
      <c r="N38" s="15">
        <v>6</v>
      </c>
      <c r="O38" s="15">
        <v>3</v>
      </c>
      <c r="P38" s="15">
        <v>3</v>
      </c>
      <c r="Q38" s="15">
        <v>0</v>
      </c>
      <c r="R38" s="19">
        <f t="shared" si="3"/>
        <v>16</v>
      </c>
      <c r="S38" s="25">
        <v>27</v>
      </c>
      <c r="T38" s="26">
        <f t="shared" si="4"/>
        <v>0.59259259259259256</v>
      </c>
      <c r="U38" s="20" t="str">
        <f t="shared" si="5"/>
        <v>Призёр</v>
      </c>
    </row>
    <row r="39" spans="1:21" x14ac:dyDescent="0.35">
      <c r="A39" s="22">
        <v>33</v>
      </c>
      <c r="B39" s="12" t="s">
        <v>8</v>
      </c>
      <c r="C39" s="12" t="s">
        <v>962</v>
      </c>
      <c r="D39" s="12" t="s">
        <v>47</v>
      </c>
      <c r="E39" s="12" t="s">
        <v>259</v>
      </c>
      <c r="F39" s="28" t="str">
        <f t="shared" si="6"/>
        <v>Ф</v>
      </c>
      <c r="G39" s="28" t="str">
        <f t="shared" si="7"/>
        <v>А</v>
      </c>
      <c r="H39" s="28" t="str">
        <f t="shared" si="8"/>
        <v>А</v>
      </c>
      <c r="I39" s="12">
        <v>764202</v>
      </c>
      <c r="J39" s="29">
        <v>7</v>
      </c>
      <c r="K39" s="12" t="s">
        <v>798</v>
      </c>
      <c r="L39" s="18" t="s">
        <v>25</v>
      </c>
      <c r="M39" s="15">
        <v>4</v>
      </c>
      <c r="N39" s="15">
        <v>6</v>
      </c>
      <c r="O39" s="15">
        <v>3</v>
      </c>
      <c r="P39" s="15">
        <v>3</v>
      </c>
      <c r="Q39" s="15">
        <v>0</v>
      </c>
      <c r="R39" s="19">
        <f t="shared" ref="R39:R70" si="9">SUM(M39:Q39)</f>
        <v>16</v>
      </c>
      <c r="S39" s="25">
        <v>27</v>
      </c>
      <c r="T39" s="26">
        <f t="shared" ref="T39:T70" si="10">R39/S39</f>
        <v>0.59259259259259256</v>
      </c>
      <c r="U39" s="20" t="str">
        <f t="shared" si="5"/>
        <v>Призёр</v>
      </c>
    </row>
    <row r="40" spans="1:21" x14ac:dyDescent="0.35">
      <c r="A40" s="22">
        <v>34</v>
      </c>
      <c r="B40" s="12" t="s">
        <v>35</v>
      </c>
      <c r="C40" s="12" t="s">
        <v>506</v>
      </c>
      <c r="D40" s="12" t="s">
        <v>138</v>
      </c>
      <c r="E40" s="12" t="s">
        <v>507</v>
      </c>
      <c r="F40" s="28" t="str">
        <f t="shared" si="6"/>
        <v>Г</v>
      </c>
      <c r="G40" s="28" t="str">
        <f t="shared" si="7"/>
        <v>А</v>
      </c>
      <c r="H40" s="28" t="str">
        <f t="shared" si="8"/>
        <v>Р</v>
      </c>
      <c r="I40" s="12">
        <v>764204</v>
      </c>
      <c r="J40" s="29">
        <v>7</v>
      </c>
      <c r="K40" s="12" t="s">
        <v>508</v>
      </c>
      <c r="L40" s="18" t="s">
        <v>25</v>
      </c>
      <c r="M40" s="15">
        <v>6</v>
      </c>
      <c r="N40" s="15">
        <v>6</v>
      </c>
      <c r="O40" s="15">
        <v>0</v>
      </c>
      <c r="P40" s="15">
        <v>3.5</v>
      </c>
      <c r="Q40" s="15">
        <v>0</v>
      </c>
      <c r="R40" s="19">
        <f t="shared" si="9"/>
        <v>15.5</v>
      </c>
      <c r="S40" s="25">
        <v>27</v>
      </c>
      <c r="T40" s="26">
        <f t="shared" si="10"/>
        <v>0.57407407407407407</v>
      </c>
      <c r="U40" s="20" t="str">
        <f t="shared" si="5"/>
        <v>Призёр</v>
      </c>
    </row>
    <row r="41" spans="1:21" x14ac:dyDescent="0.35">
      <c r="A41" s="22">
        <v>35</v>
      </c>
      <c r="B41" s="12" t="s">
        <v>8</v>
      </c>
      <c r="C41" s="12" t="s">
        <v>862</v>
      </c>
      <c r="D41" s="12" t="s">
        <v>337</v>
      </c>
      <c r="E41" s="12" t="s">
        <v>110</v>
      </c>
      <c r="F41" s="28" t="str">
        <f t="shared" si="6"/>
        <v>К</v>
      </c>
      <c r="G41" s="28" t="str">
        <f t="shared" si="7"/>
        <v>В</v>
      </c>
      <c r="H41" s="28" t="str">
        <f t="shared" si="8"/>
        <v>А</v>
      </c>
      <c r="I41" s="12">
        <v>764201</v>
      </c>
      <c r="J41" s="29">
        <v>7</v>
      </c>
      <c r="K41" s="12" t="s">
        <v>356</v>
      </c>
      <c r="L41" s="18" t="s">
        <v>25</v>
      </c>
      <c r="M41" s="15">
        <v>6</v>
      </c>
      <c r="N41" s="15">
        <v>6</v>
      </c>
      <c r="O41" s="15">
        <v>1.5</v>
      </c>
      <c r="P41" s="15">
        <v>2</v>
      </c>
      <c r="Q41" s="15">
        <v>0</v>
      </c>
      <c r="R41" s="19">
        <f t="shared" si="9"/>
        <v>15.5</v>
      </c>
      <c r="S41" s="25">
        <v>27</v>
      </c>
      <c r="T41" s="26">
        <f t="shared" si="10"/>
        <v>0.57407407407407407</v>
      </c>
      <c r="U41" s="20" t="str">
        <f t="shared" si="5"/>
        <v>Призёр</v>
      </c>
    </row>
    <row r="42" spans="1:21" x14ac:dyDescent="0.35">
      <c r="A42" s="22">
        <v>36</v>
      </c>
      <c r="B42" s="12" t="s">
        <v>35</v>
      </c>
      <c r="C42" s="12" t="s">
        <v>1174</v>
      </c>
      <c r="D42" s="12" t="s">
        <v>1175</v>
      </c>
      <c r="E42" s="12" t="s">
        <v>377</v>
      </c>
      <c r="F42" s="28" t="str">
        <f t="shared" si="6"/>
        <v>П</v>
      </c>
      <c r="G42" s="28" t="str">
        <f t="shared" si="7"/>
        <v>Р</v>
      </c>
      <c r="H42" s="28" t="str">
        <f t="shared" si="8"/>
        <v>Р</v>
      </c>
      <c r="I42" s="12">
        <v>764201</v>
      </c>
      <c r="J42" s="29">
        <v>7</v>
      </c>
      <c r="K42" s="12" t="s">
        <v>790</v>
      </c>
      <c r="L42" s="18" t="s">
        <v>25</v>
      </c>
      <c r="M42" s="15">
        <v>4</v>
      </c>
      <c r="N42" s="15">
        <v>5</v>
      </c>
      <c r="O42" s="15">
        <v>3</v>
      </c>
      <c r="P42" s="15">
        <v>3.5</v>
      </c>
      <c r="Q42" s="15">
        <v>0</v>
      </c>
      <c r="R42" s="19">
        <f t="shared" si="9"/>
        <v>15.5</v>
      </c>
      <c r="S42" s="25">
        <v>27</v>
      </c>
      <c r="T42" s="26">
        <f t="shared" si="10"/>
        <v>0.57407407407407407</v>
      </c>
      <c r="U42" s="20" t="str">
        <f t="shared" si="5"/>
        <v>Призёр</v>
      </c>
    </row>
    <row r="43" spans="1:21" x14ac:dyDescent="0.35">
      <c r="A43" s="22">
        <v>37</v>
      </c>
      <c r="B43" s="12" t="s">
        <v>8</v>
      </c>
      <c r="C43" s="12" t="s">
        <v>919</v>
      </c>
      <c r="D43" s="12" t="s">
        <v>40</v>
      </c>
      <c r="E43" s="12" t="s">
        <v>67</v>
      </c>
      <c r="F43" s="28" t="str">
        <f t="shared" si="6"/>
        <v>Г</v>
      </c>
      <c r="G43" s="28" t="str">
        <f t="shared" si="7"/>
        <v>А</v>
      </c>
      <c r="H43" s="28" t="str">
        <f t="shared" si="8"/>
        <v>Ю</v>
      </c>
      <c r="I43" s="12">
        <v>763117</v>
      </c>
      <c r="J43" s="13">
        <v>7</v>
      </c>
      <c r="K43" s="12" t="s">
        <v>779</v>
      </c>
      <c r="L43" s="18" t="s">
        <v>25</v>
      </c>
      <c r="M43" s="17">
        <v>4</v>
      </c>
      <c r="N43" s="17">
        <v>6</v>
      </c>
      <c r="O43" s="17">
        <v>1.5</v>
      </c>
      <c r="P43" s="17">
        <v>2.5</v>
      </c>
      <c r="Q43" s="17">
        <v>1</v>
      </c>
      <c r="R43" s="19">
        <f t="shared" si="9"/>
        <v>15</v>
      </c>
      <c r="S43" s="25">
        <v>27</v>
      </c>
      <c r="T43" s="26">
        <f t="shared" si="10"/>
        <v>0.55555555555555558</v>
      </c>
      <c r="U43" s="20" t="s">
        <v>1657</v>
      </c>
    </row>
    <row r="44" spans="1:21" x14ac:dyDescent="0.35">
      <c r="A44" s="22">
        <v>38</v>
      </c>
      <c r="B44" s="12" t="s">
        <v>8</v>
      </c>
      <c r="C44" s="24" t="s">
        <v>938</v>
      </c>
      <c r="D44" s="24" t="s">
        <v>145</v>
      </c>
      <c r="E44" s="24" t="s">
        <v>288</v>
      </c>
      <c r="F44" s="28" t="str">
        <f t="shared" si="6"/>
        <v>Е</v>
      </c>
      <c r="G44" s="28" t="str">
        <f t="shared" si="7"/>
        <v>К</v>
      </c>
      <c r="H44" s="28" t="str">
        <f t="shared" si="8"/>
        <v>А</v>
      </c>
      <c r="I44" s="16">
        <v>763108</v>
      </c>
      <c r="J44" s="29">
        <v>7</v>
      </c>
      <c r="K44" s="16" t="s">
        <v>1115</v>
      </c>
      <c r="L44" s="18" t="s">
        <v>25</v>
      </c>
      <c r="M44" s="17">
        <v>4</v>
      </c>
      <c r="N44" s="17">
        <v>5</v>
      </c>
      <c r="O44" s="17">
        <v>3</v>
      </c>
      <c r="P44" s="17">
        <v>3</v>
      </c>
      <c r="Q44" s="17">
        <v>0</v>
      </c>
      <c r="R44" s="19">
        <f t="shared" si="9"/>
        <v>15</v>
      </c>
      <c r="S44" s="25">
        <v>27</v>
      </c>
      <c r="T44" s="26">
        <f t="shared" si="10"/>
        <v>0.55555555555555558</v>
      </c>
      <c r="U44" s="20" t="s">
        <v>1657</v>
      </c>
    </row>
    <row r="45" spans="1:21" x14ac:dyDescent="0.35">
      <c r="A45" s="22">
        <v>39</v>
      </c>
      <c r="B45" s="12" t="s">
        <v>35</v>
      </c>
      <c r="C45" s="12" t="s">
        <v>793</v>
      </c>
      <c r="D45" s="12" t="s">
        <v>82</v>
      </c>
      <c r="E45" s="12" t="s">
        <v>169</v>
      </c>
      <c r="F45" s="28" t="str">
        <f t="shared" si="6"/>
        <v>Н</v>
      </c>
      <c r="G45" s="28" t="str">
        <f t="shared" si="7"/>
        <v>Н</v>
      </c>
      <c r="H45" s="28" t="str">
        <f t="shared" si="8"/>
        <v>С</v>
      </c>
      <c r="I45" s="12">
        <v>764207</v>
      </c>
      <c r="J45" s="29">
        <v>7</v>
      </c>
      <c r="K45" s="12" t="s">
        <v>794</v>
      </c>
      <c r="L45" s="18" t="s">
        <v>25</v>
      </c>
      <c r="M45" s="15">
        <v>4</v>
      </c>
      <c r="N45" s="15">
        <v>5</v>
      </c>
      <c r="O45" s="15">
        <v>4</v>
      </c>
      <c r="P45" s="15">
        <v>1.5</v>
      </c>
      <c r="Q45" s="15">
        <v>0</v>
      </c>
      <c r="R45" s="19">
        <f t="shared" si="9"/>
        <v>14.5</v>
      </c>
      <c r="S45" s="25">
        <v>27</v>
      </c>
      <c r="T45" s="26">
        <f t="shared" si="10"/>
        <v>0.53703703703703709</v>
      </c>
      <c r="U45" s="20" t="s">
        <v>1657</v>
      </c>
    </row>
    <row r="46" spans="1:21" x14ac:dyDescent="0.35">
      <c r="A46" s="22">
        <v>40</v>
      </c>
      <c r="B46" s="12" t="s">
        <v>8</v>
      </c>
      <c r="C46" s="12" t="s">
        <v>1010</v>
      </c>
      <c r="D46" s="12" t="s">
        <v>1011</v>
      </c>
      <c r="E46" s="12" t="s">
        <v>41</v>
      </c>
      <c r="F46" s="28" t="str">
        <f t="shared" si="6"/>
        <v>Ш</v>
      </c>
      <c r="G46" s="28" t="str">
        <f t="shared" si="7"/>
        <v>А</v>
      </c>
      <c r="H46" s="28" t="str">
        <f t="shared" si="8"/>
        <v>А</v>
      </c>
      <c r="I46" s="12">
        <v>763121</v>
      </c>
      <c r="J46" s="29">
        <v>7</v>
      </c>
      <c r="K46" s="12" t="s">
        <v>783</v>
      </c>
      <c r="L46" s="18" t="s">
        <v>25</v>
      </c>
      <c r="M46" s="15">
        <v>6</v>
      </c>
      <c r="N46" s="15">
        <v>3</v>
      </c>
      <c r="O46" s="15">
        <v>3.5</v>
      </c>
      <c r="P46" s="15">
        <v>2</v>
      </c>
      <c r="Q46" s="15">
        <v>0</v>
      </c>
      <c r="R46" s="19">
        <f t="shared" si="9"/>
        <v>14.5</v>
      </c>
      <c r="S46" s="25">
        <v>27</v>
      </c>
      <c r="T46" s="26">
        <f t="shared" si="10"/>
        <v>0.53703703703703709</v>
      </c>
      <c r="U46" s="20" t="s">
        <v>1657</v>
      </c>
    </row>
    <row r="47" spans="1:21" x14ac:dyDescent="0.35">
      <c r="A47" s="22">
        <v>41</v>
      </c>
      <c r="B47" s="12" t="s">
        <v>8</v>
      </c>
      <c r="C47" s="12" t="s">
        <v>1040</v>
      </c>
      <c r="D47" s="12" t="s">
        <v>91</v>
      </c>
      <c r="E47" s="12" t="s">
        <v>30</v>
      </c>
      <c r="F47" s="28" t="str">
        <f t="shared" si="6"/>
        <v>М</v>
      </c>
      <c r="G47" s="28" t="str">
        <f t="shared" si="7"/>
        <v>М</v>
      </c>
      <c r="H47" s="28" t="str">
        <f t="shared" si="8"/>
        <v>С</v>
      </c>
      <c r="I47" s="12">
        <v>763103</v>
      </c>
      <c r="J47" s="29">
        <v>7</v>
      </c>
      <c r="K47" s="12" t="s">
        <v>356</v>
      </c>
      <c r="L47" s="18" t="s">
        <v>25</v>
      </c>
      <c r="M47" s="15">
        <v>4</v>
      </c>
      <c r="N47" s="15">
        <v>5</v>
      </c>
      <c r="O47" s="15">
        <v>1.5</v>
      </c>
      <c r="P47" s="15">
        <v>4</v>
      </c>
      <c r="Q47" s="15">
        <v>0</v>
      </c>
      <c r="R47" s="19">
        <f t="shared" si="9"/>
        <v>14.5</v>
      </c>
      <c r="S47" s="25">
        <v>27</v>
      </c>
      <c r="T47" s="26">
        <f t="shared" si="10"/>
        <v>0.53703703703703709</v>
      </c>
      <c r="U47" s="20" t="s">
        <v>1657</v>
      </c>
    </row>
    <row r="48" spans="1:21" x14ac:dyDescent="0.35">
      <c r="A48" s="22">
        <v>42</v>
      </c>
      <c r="B48" s="12" t="s">
        <v>8</v>
      </c>
      <c r="C48" s="24" t="s">
        <v>938</v>
      </c>
      <c r="D48" s="24" t="s">
        <v>40</v>
      </c>
      <c r="E48" s="24" t="s">
        <v>288</v>
      </c>
      <c r="F48" s="28" t="str">
        <f t="shared" si="6"/>
        <v>Е</v>
      </c>
      <c r="G48" s="28" t="str">
        <f t="shared" si="7"/>
        <v>А</v>
      </c>
      <c r="H48" s="28" t="str">
        <f t="shared" si="8"/>
        <v>А</v>
      </c>
      <c r="I48" s="16">
        <v>763108</v>
      </c>
      <c r="J48" s="29">
        <v>7</v>
      </c>
      <c r="K48" s="16" t="s">
        <v>1114</v>
      </c>
      <c r="L48" s="18" t="s">
        <v>25</v>
      </c>
      <c r="M48" s="17">
        <v>6</v>
      </c>
      <c r="N48" s="17">
        <v>4</v>
      </c>
      <c r="O48" s="17">
        <v>2</v>
      </c>
      <c r="P48" s="17">
        <v>2.5</v>
      </c>
      <c r="Q48" s="17">
        <v>0</v>
      </c>
      <c r="R48" s="19">
        <f t="shared" si="9"/>
        <v>14.5</v>
      </c>
      <c r="S48" s="25">
        <v>27</v>
      </c>
      <c r="T48" s="26">
        <f t="shared" si="10"/>
        <v>0.53703703703703709</v>
      </c>
      <c r="U48" s="20" t="s">
        <v>1657</v>
      </c>
    </row>
    <row r="49" spans="1:21" x14ac:dyDescent="0.35">
      <c r="A49" s="22">
        <v>43</v>
      </c>
      <c r="B49" s="12" t="s">
        <v>8</v>
      </c>
      <c r="C49" s="12" t="s">
        <v>1310</v>
      </c>
      <c r="D49" s="12" t="s">
        <v>1311</v>
      </c>
      <c r="E49" s="12" t="s">
        <v>1312</v>
      </c>
      <c r="F49" s="28" t="str">
        <f t="shared" si="6"/>
        <v>Д</v>
      </c>
      <c r="G49" s="28" t="str">
        <f t="shared" si="7"/>
        <v>С</v>
      </c>
      <c r="H49" s="28" t="str">
        <f t="shared" si="8"/>
        <v>С</v>
      </c>
      <c r="I49" s="12">
        <v>763106</v>
      </c>
      <c r="J49" s="29">
        <v>7</v>
      </c>
      <c r="K49" s="12" t="s">
        <v>1313</v>
      </c>
      <c r="L49" s="18" t="s">
        <v>25</v>
      </c>
      <c r="M49" s="15">
        <v>6</v>
      </c>
      <c r="N49" s="15">
        <v>3</v>
      </c>
      <c r="O49" s="15">
        <v>0.5</v>
      </c>
      <c r="P49" s="15">
        <v>5</v>
      </c>
      <c r="Q49" s="15">
        <v>0</v>
      </c>
      <c r="R49" s="19">
        <f t="shared" si="9"/>
        <v>14.5</v>
      </c>
      <c r="S49" s="25">
        <v>27</v>
      </c>
      <c r="T49" s="26">
        <f t="shared" si="10"/>
        <v>0.53703703703703709</v>
      </c>
      <c r="U49" s="20" t="s">
        <v>1657</v>
      </c>
    </row>
    <row r="50" spans="1:21" x14ac:dyDescent="0.35">
      <c r="A50" s="22">
        <v>44</v>
      </c>
      <c r="B50" s="12" t="s">
        <v>35</v>
      </c>
      <c r="C50" s="12" t="s">
        <v>1014</v>
      </c>
      <c r="D50" s="12" t="s">
        <v>897</v>
      </c>
      <c r="E50" s="12" t="s">
        <v>169</v>
      </c>
      <c r="F50" s="28" t="str">
        <f t="shared" si="6"/>
        <v>Н</v>
      </c>
      <c r="G50" s="28" t="str">
        <f t="shared" si="7"/>
        <v>Б</v>
      </c>
      <c r="H50" s="28" t="str">
        <f t="shared" si="8"/>
        <v>С</v>
      </c>
      <c r="I50" s="12">
        <v>764206</v>
      </c>
      <c r="J50" s="29">
        <v>7</v>
      </c>
      <c r="K50" s="12" t="s">
        <v>1461</v>
      </c>
      <c r="L50" s="18" t="s">
        <v>25</v>
      </c>
      <c r="M50" s="15">
        <v>4</v>
      </c>
      <c r="N50" s="15">
        <v>4</v>
      </c>
      <c r="O50" s="15">
        <v>3</v>
      </c>
      <c r="P50" s="15">
        <v>3.5</v>
      </c>
      <c r="Q50" s="15">
        <v>0</v>
      </c>
      <c r="R50" s="19">
        <f t="shared" si="9"/>
        <v>14.5</v>
      </c>
      <c r="S50" s="25">
        <v>27</v>
      </c>
      <c r="T50" s="26">
        <f t="shared" si="10"/>
        <v>0.53703703703703709</v>
      </c>
      <c r="U50" s="20" t="s">
        <v>1657</v>
      </c>
    </row>
    <row r="51" spans="1:21" x14ac:dyDescent="0.35">
      <c r="A51" s="22">
        <v>45</v>
      </c>
      <c r="B51" s="12" t="s">
        <v>35</v>
      </c>
      <c r="C51" s="12" t="s">
        <v>1468</v>
      </c>
      <c r="D51" s="12" t="s">
        <v>1469</v>
      </c>
      <c r="E51" s="12" t="s">
        <v>408</v>
      </c>
      <c r="F51" s="28" t="str">
        <f t="shared" si="6"/>
        <v>П</v>
      </c>
      <c r="G51" s="28" t="str">
        <f t="shared" si="7"/>
        <v>О</v>
      </c>
      <c r="H51" s="28" t="str">
        <f t="shared" si="8"/>
        <v>А</v>
      </c>
      <c r="I51" s="12">
        <v>764206</v>
      </c>
      <c r="J51" s="29">
        <v>7</v>
      </c>
      <c r="K51" s="12" t="s">
        <v>1470</v>
      </c>
      <c r="L51" s="18" t="s">
        <v>25</v>
      </c>
      <c r="M51" s="15">
        <v>4</v>
      </c>
      <c r="N51" s="15">
        <v>4</v>
      </c>
      <c r="O51" s="15">
        <v>3</v>
      </c>
      <c r="P51" s="15">
        <v>3.5</v>
      </c>
      <c r="Q51" s="15">
        <v>0</v>
      </c>
      <c r="R51" s="19">
        <f t="shared" si="9"/>
        <v>14.5</v>
      </c>
      <c r="S51" s="25">
        <v>27</v>
      </c>
      <c r="T51" s="26">
        <f t="shared" si="10"/>
        <v>0.53703703703703709</v>
      </c>
      <c r="U51" s="20" t="s">
        <v>1657</v>
      </c>
    </row>
    <row r="52" spans="1:21" x14ac:dyDescent="0.35">
      <c r="A52" s="22">
        <v>46</v>
      </c>
      <c r="B52" s="12" t="s">
        <v>8</v>
      </c>
      <c r="C52" s="12" t="s">
        <v>421</v>
      </c>
      <c r="D52" s="12" t="s">
        <v>444</v>
      </c>
      <c r="E52" s="12" t="s">
        <v>411</v>
      </c>
      <c r="F52" s="28" t="str">
        <f t="shared" si="6"/>
        <v>С</v>
      </c>
      <c r="G52" s="28" t="str">
        <f t="shared" si="7"/>
        <v>К</v>
      </c>
      <c r="H52" s="28" t="str">
        <f t="shared" si="8"/>
        <v>Р</v>
      </c>
      <c r="I52" s="12">
        <v>764202</v>
      </c>
      <c r="J52" s="29">
        <v>7</v>
      </c>
      <c r="K52" s="12" t="s">
        <v>787</v>
      </c>
      <c r="L52" s="18" t="s">
        <v>25</v>
      </c>
      <c r="M52" s="15">
        <v>0</v>
      </c>
      <c r="N52" s="15">
        <v>5</v>
      </c>
      <c r="O52" s="15">
        <v>3</v>
      </c>
      <c r="P52" s="15">
        <v>6</v>
      </c>
      <c r="Q52" s="15">
        <v>0</v>
      </c>
      <c r="R52" s="19">
        <f t="shared" si="9"/>
        <v>14</v>
      </c>
      <c r="S52" s="25">
        <v>27</v>
      </c>
      <c r="T52" s="26">
        <f t="shared" si="10"/>
        <v>0.51851851851851849</v>
      </c>
      <c r="U52" s="20" t="s">
        <v>1657</v>
      </c>
    </row>
    <row r="53" spans="1:21" x14ac:dyDescent="0.35">
      <c r="A53" s="22">
        <v>47</v>
      </c>
      <c r="B53" s="12" t="s">
        <v>35</v>
      </c>
      <c r="C53" s="12" t="s">
        <v>961</v>
      </c>
      <c r="D53" s="12" t="s">
        <v>210</v>
      </c>
      <c r="E53" s="12" t="s">
        <v>169</v>
      </c>
      <c r="F53" s="28" t="str">
        <f t="shared" si="6"/>
        <v>Т</v>
      </c>
      <c r="G53" s="28" t="str">
        <f t="shared" si="7"/>
        <v>К</v>
      </c>
      <c r="H53" s="28" t="str">
        <f t="shared" si="8"/>
        <v>С</v>
      </c>
      <c r="I53" s="12">
        <v>764202</v>
      </c>
      <c r="J53" s="29">
        <v>7</v>
      </c>
      <c r="K53" s="12" t="s">
        <v>790</v>
      </c>
      <c r="L53" s="18" t="s">
        <v>25</v>
      </c>
      <c r="M53" s="15">
        <v>2</v>
      </c>
      <c r="N53" s="15">
        <v>5</v>
      </c>
      <c r="O53" s="15">
        <v>3</v>
      </c>
      <c r="P53" s="15">
        <v>4</v>
      </c>
      <c r="Q53" s="15">
        <v>0</v>
      </c>
      <c r="R53" s="19">
        <f t="shared" si="9"/>
        <v>14</v>
      </c>
      <c r="S53" s="25">
        <v>27</v>
      </c>
      <c r="T53" s="26">
        <f t="shared" si="10"/>
        <v>0.51851851851851849</v>
      </c>
      <c r="U53" s="20" t="s">
        <v>1657</v>
      </c>
    </row>
    <row r="54" spans="1:21" x14ac:dyDescent="0.35">
      <c r="A54" s="22">
        <v>48</v>
      </c>
      <c r="B54" s="12" t="s">
        <v>8</v>
      </c>
      <c r="C54" s="12" t="s">
        <v>782</v>
      </c>
      <c r="D54" s="12" t="s">
        <v>306</v>
      </c>
      <c r="E54" s="12" t="s">
        <v>309</v>
      </c>
      <c r="F54" s="28" t="str">
        <f t="shared" ref="F54:F85" si="11">LEFT(C54,1)</f>
        <v>Г</v>
      </c>
      <c r="G54" s="28" t="str">
        <f t="shared" ref="G54:G85" si="12">LEFT(D54,1)</f>
        <v>А</v>
      </c>
      <c r="H54" s="28" t="str">
        <f t="shared" ref="H54:H85" si="13">LEFT(E54,1)</f>
        <v>В</v>
      </c>
      <c r="I54" s="12">
        <v>764207</v>
      </c>
      <c r="J54" s="29">
        <v>7</v>
      </c>
      <c r="K54" s="12" t="s">
        <v>783</v>
      </c>
      <c r="L54" s="18" t="s">
        <v>25</v>
      </c>
      <c r="M54" s="15">
        <v>4</v>
      </c>
      <c r="N54" s="15">
        <v>4</v>
      </c>
      <c r="O54" s="15">
        <v>2.5</v>
      </c>
      <c r="P54" s="15">
        <v>3</v>
      </c>
      <c r="Q54" s="15">
        <v>0</v>
      </c>
      <c r="R54" s="19">
        <f t="shared" si="9"/>
        <v>13.5</v>
      </c>
      <c r="S54" s="25">
        <v>27</v>
      </c>
      <c r="T54" s="26">
        <f t="shared" si="10"/>
        <v>0.5</v>
      </c>
      <c r="U54" s="20" t="str">
        <f t="shared" ref="U54:U85" si="14">IF(R54&gt;75%*S54,"Победитель",IF(R54&gt;50%*S54,"Призёр","Участник"))</f>
        <v>Участник</v>
      </c>
    </row>
    <row r="55" spans="1:21" x14ac:dyDescent="0.35">
      <c r="A55" s="22">
        <v>49</v>
      </c>
      <c r="B55" s="12" t="s">
        <v>35</v>
      </c>
      <c r="C55" s="12" t="s">
        <v>786</v>
      </c>
      <c r="D55" s="12" t="s">
        <v>210</v>
      </c>
      <c r="E55" s="12" t="s">
        <v>627</v>
      </c>
      <c r="F55" s="28" t="str">
        <f t="shared" si="11"/>
        <v>С</v>
      </c>
      <c r="G55" s="28" t="str">
        <f t="shared" si="12"/>
        <v>К</v>
      </c>
      <c r="H55" s="28" t="str">
        <f t="shared" si="13"/>
        <v>И</v>
      </c>
      <c r="I55" s="12">
        <v>764207</v>
      </c>
      <c r="J55" s="29">
        <v>7</v>
      </c>
      <c r="K55" s="12" t="s">
        <v>787</v>
      </c>
      <c r="L55" s="18" t="s">
        <v>25</v>
      </c>
      <c r="M55" s="15">
        <v>6</v>
      </c>
      <c r="N55" s="15">
        <v>3</v>
      </c>
      <c r="O55" s="15">
        <v>2.5</v>
      </c>
      <c r="P55" s="15">
        <v>2</v>
      </c>
      <c r="Q55" s="15">
        <v>0</v>
      </c>
      <c r="R55" s="19">
        <f t="shared" si="9"/>
        <v>13.5</v>
      </c>
      <c r="S55" s="25">
        <v>27</v>
      </c>
      <c r="T55" s="26">
        <f t="shared" si="10"/>
        <v>0.5</v>
      </c>
      <c r="U55" s="20" t="str">
        <f t="shared" si="14"/>
        <v>Участник</v>
      </c>
    </row>
    <row r="56" spans="1:21" x14ac:dyDescent="0.35">
      <c r="A56" s="22">
        <v>50</v>
      </c>
      <c r="B56" s="12" t="s">
        <v>8</v>
      </c>
      <c r="C56" s="12" t="s">
        <v>893</v>
      </c>
      <c r="D56" s="12" t="s">
        <v>121</v>
      </c>
      <c r="E56" s="12" t="s">
        <v>30</v>
      </c>
      <c r="F56" s="28" t="str">
        <f t="shared" si="11"/>
        <v>Р</v>
      </c>
      <c r="G56" s="28" t="str">
        <f t="shared" si="12"/>
        <v>И</v>
      </c>
      <c r="H56" s="28" t="str">
        <f t="shared" si="13"/>
        <v>С</v>
      </c>
      <c r="I56" s="12">
        <v>763118</v>
      </c>
      <c r="J56" s="29">
        <v>7</v>
      </c>
      <c r="K56" s="12" t="s">
        <v>779</v>
      </c>
      <c r="L56" s="18" t="s">
        <v>25</v>
      </c>
      <c r="M56" s="15">
        <v>4</v>
      </c>
      <c r="N56" s="15">
        <v>5</v>
      </c>
      <c r="O56" s="15">
        <v>1.5</v>
      </c>
      <c r="P56" s="15">
        <v>3</v>
      </c>
      <c r="Q56" s="15">
        <v>0</v>
      </c>
      <c r="R56" s="19">
        <f t="shared" si="9"/>
        <v>13.5</v>
      </c>
      <c r="S56" s="25">
        <v>27</v>
      </c>
      <c r="T56" s="26">
        <f t="shared" si="10"/>
        <v>0.5</v>
      </c>
      <c r="U56" s="20" t="str">
        <f t="shared" si="14"/>
        <v>Участник</v>
      </c>
    </row>
    <row r="57" spans="1:21" x14ac:dyDescent="0.35">
      <c r="A57" s="22">
        <v>51</v>
      </c>
      <c r="B57" s="12" t="s">
        <v>35</v>
      </c>
      <c r="C57" s="12" t="s">
        <v>952</v>
      </c>
      <c r="D57" s="12" t="s">
        <v>152</v>
      </c>
      <c r="E57" s="12" t="s">
        <v>953</v>
      </c>
      <c r="F57" s="28" t="str">
        <f t="shared" si="11"/>
        <v>В</v>
      </c>
      <c r="G57" s="28" t="str">
        <f t="shared" si="12"/>
        <v>М</v>
      </c>
      <c r="H57" s="28" t="str">
        <f t="shared" si="13"/>
        <v>Р</v>
      </c>
      <c r="I57" s="12">
        <v>764202</v>
      </c>
      <c r="J57" s="29">
        <v>7</v>
      </c>
      <c r="K57" s="12" t="s">
        <v>356</v>
      </c>
      <c r="L57" s="18" t="s">
        <v>25</v>
      </c>
      <c r="M57" s="15">
        <v>4</v>
      </c>
      <c r="N57" s="15">
        <v>3</v>
      </c>
      <c r="O57" s="15">
        <v>2</v>
      </c>
      <c r="P57" s="15">
        <v>4.5</v>
      </c>
      <c r="Q57" s="15">
        <v>0</v>
      </c>
      <c r="R57" s="19">
        <f t="shared" si="9"/>
        <v>13.5</v>
      </c>
      <c r="S57" s="25">
        <v>27</v>
      </c>
      <c r="T57" s="26">
        <f t="shared" si="10"/>
        <v>0.5</v>
      </c>
      <c r="U57" s="20" t="str">
        <f t="shared" si="14"/>
        <v>Участник</v>
      </c>
    </row>
    <row r="58" spans="1:21" x14ac:dyDescent="0.35">
      <c r="A58" s="22">
        <v>52</v>
      </c>
      <c r="B58" s="12" t="s">
        <v>35</v>
      </c>
      <c r="C58" s="12" t="s">
        <v>1044</v>
      </c>
      <c r="D58" s="12" t="s">
        <v>62</v>
      </c>
      <c r="E58" s="12" t="s">
        <v>169</v>
      </c>
      <c r="F58" s="28" t="str">
        <f t="shared" si="11"/>
        <v>С</v>
      </c>
      <c r="G58" s="28" t="str">
        <f t="shared" si="12"/>
        <v>Т</v>
      </c>
      <c r="H58" s="28" t="str">
        <f t="shared" si="13"/>
        <v>С</v>
      </c>
      <c r="I58" s="12">
        <v>763103</v>
      </c>
      <c r="J58" s="29">
        <v>7</v>
      </c>
      <c r="K58" s="12" t="s">
        <v>785</v>
      </c>
      <c r="L58" s="18" t="s">
        <v>25</v>
      </c>
      <c r="M58" s="15">
        <v>2</v>
      </c>
      <c r="N58" s="15">
        <v>6</v>
      </c>
      <c r="O58" s="15">
        <v>3</v>
      </c>
      <c r="P58" s="15">
        <v>2.5</v>
      </c>
      <c r="Q58" s="15">
        <v>0</v>
      </c>
      <c r="R58" s="19">
        <f t="shared" si="9"/>
        <v>13.5</v>
      </c>
      <c r="S58" s="25">
        <v>27</v>
      </c>
      <c r="T58" s="26">
        <f t="shared" si="10"/>
        <v>0.5</v>
      </c>
      <c r="U58" s="20" t="str">
        <f t="shared" si="14"/>
        <v>Участник</v>
      </c>
    </row>
    <row r="59" spans="1:21" x14ac:dyDescent="0.35">
      <c r="A59" s="22">
        <v>53</v>
      </c>
      <c r="B59" s="12" t="s">
        <v>8</v>
      </c>
      <c r="C59" s="12" t="s">
        <v>1533</v>
      </c>
      <c r="D59" s="12" t="s">
        <v>207</v>
      </c>
      <c r="E59" s="12" t="s">
        <v>288</v>
      </c>
      <c r="F59" s="28" t="str">
        <f t="shared" si="11"/>
        <v>Д</v>
      </c>
      <c r="G59" s="28" t="str">
        <f t="shared" si="12"/>
        <v>А</v>
      </c>
      <c r="H59" s="28" t="str">
        <f t="shared" si="13"/>
        <v>А</v>
      </c>
      <c r="I59" s="12">
        <v>761301</v>
      </c>
      <c r="J59" s="29">
        <v>7</v>
      </c>
      <c r="K59" s="12" t="s">
        <v>783</v>
      </c>
      <c r="L59" s="18" t="s">
        <v>25</v>
      </c>
      <c r="M59" s="15">
        <v>2</v>
      </c>
      <c r="N59" s="15">
        <v>5</v>
      </c>
      <c r="O59" s="15">
        <v>2.5</v>
      </c>
      <c r="P59" s="15">
        <v>4</v>
      </c>
      <c r="Q59" s="15">
        <v>0</v>
      </c>
      <c r="R59" s="19">
        <f t="shared" si="9"/>
        <v>13.5</v>
      </c>
      <c r="S59" s="25">
        <v>27</v>
      </c>
      <c r="T59" s="26">
        <f t="shared" si="10"/>
        <v>0.5</v>
      </c>
      <c r="U59" s="20" t="str">
        <f t="shared" si="14"/>
        <v>Участник</v>
      </c>
    </row>
    <row r="60" spans="1:21" x14ac:dyDescent="0.35">
      <c r="A60" s="22">
        <v>54</v>
      </c>
      <c r="B60" s="12" t="s">
        <v>35</v>
      </c>
      <c r="C60" s="12" t="s">
        <v>522</v>
      </c>
      <c r="D60" s="12" t="s">
        <v>340</v>
      </c>
      <c r="E60" s="12" t="s">
        <v>96</v>
      </c>
      <c r="F60" s="28" t="str">
        <f t="shared" si="11"/>
        <v>К</v>
      </c>
      <c r="G60" s="28" t="str">
        <f t="shared" si="12"/>
        <v>В</v>
      </c>
      <c r="H60" s="28" t="str">
        <f t="shared" si="13"/>
        <v>В</v>
      </c>
      <c r="I60" s="12">
        <v>764204</v>
      </c>
      <c r="J60" s="29">
        <v>7</v>
      </c>
      <c r="K60" s="12" t="s">
        <v>523</v>
      </c>
      <c r="L60" s="18" t="s">
        <v>25</v>
      </c>
      <c r="M60" s="15">
        <v>6</v>
      </c>
      <c r="N60" s="15">
        <v>6</v>
      </c>
      <c r="O60" s="15">
        <v>1</v>
      </c>
      <c r="P60" s="15">
        <v>0</v>
      </c>
      <c r="Q60" s="15">
        <v>0</v>
      </c>
      <c r="R60" s="19">
        <f t="shared" si="9"/>
        <v>13</v>
      </c>
      <c r="S60" s="25">
        <v>27</v>
      </c>
      <c r="T60" s="26">
        <f t="shared" si="10"/>
        <v>0.48148148148148145</v>
      </c>
      <c r="U60" s="20" t="str">
        <f t="shared" si="14"/>
        <v>Участник</v>
      </c>
    </row>
    <row r="61" spans="1:21" x14ac:dyDescent="0.35">
      <c r="A61" s="22">
        <v>55</v>
      </c>
      <c r="B61" s="12" t="s">
        <v>8</v>
      </c>
      <c r="C61" s="12" t="s">
        <v>784</v>
      </c>
      <c r="D61" s="12" t="s">
        <v>51</v>
      </c>
      <c r="E61" s="12" t="s">
        <v>514</v>
      </c>
      <c r="F61" s="28" t="str">
        <f t="shared" si="11"/>
        <v>С</v>
      </c>
      <c r="G61" s="28" t="str">
        <f t="shared" si="12"/>
        <v>Д</v>
      </c>
      <c r="H61" s="28" t="str">
        <f t="shared" si="13"/>
        <v>Д</v>
      </c>
      <c r="I61" s="12">
        <v>764207</v>
      </c>
      <c r="J61" s="29">
        <v>7</v>
      </c>
      <c r="K61" s="12" t="s">
        <v>785</v>
      </c>
      <c r="L61" s="18" t="s">
        <v>25</v>
      </c>
      <c r="M61" s="15">
        <v>4</v>
      </c>
      <c r="N61" s="15">
        <v>4</v>
      </c>
      <c r="O61" s="15">
        <v>2.5</v>
      </c>
      <c r="P61" s="15">
        <v>2.5</v>
      </c>
      <c r="Q61" s="15">
        <v>0</v>
      </c>
      <c r="R61" s="19">
        <f t="shared" si="9"/>
        <v>13</v>
      </c>
      <c r="S61" s="25">
        <v>27</v>
      </c>
      <c r="T61" s="26">
        <f t="shared" si="10"/>
        <v>0.48148148148148145</v>
      </c>
      <c r="U61" s="20" t="str">
        <f t="shared" si="14"/>
        <v>Участник</v>
      </c>
    </row>
    <row r="62" spans="1:21" x14ac:dyDescent="0.35">
      <c r="A62" s="22">
        <v>56</v>
      </c>
      <c r="B62" s="12" t="s">
        <v>8</v>
      </c>
      <c r="C62" s="12" t="s">
        <v>960</v>
      </c>
      <c r="D62" s="12" t="s">
        <v>102</v>
      </c>
      <c r="E62" s="12" t="s">
        <v>41</v>
      </c>
      <c r="F62" s="28" t="str">
        <f t="shared" si="11"/>
        <v>Х</v>
      </c>
      <c r="G62" s="28" t="str">
        <f t="shared" si="12"/>
        <v>Е</v>
      </c>
      <c r="H62" s="28" t="str">
        <f t="shared" si="13"/>
        <v>А</v>
      </c>
      <c r="I62" s="12">
        <v>764202</v>
      </c>
      <c r="J62" s="29">
        <v>7</v>
      </c>
      <c r="K62" s="12" t="s">
        <v>789</v>
      </c>
      <c r="L62" s="18" t="s">
        <v>25</v>
      </c>
      <c r="M62" s="15">
        <v>4</v>
      </c>
      <c r="N62" s="15">
        <v>3</v>
      </c>
      <c r="O62" s="15">
        <v>2</v>
      </c>
      <c r="P62" s="15">
        <v>4</v>
      </c>
      <c r="Q62" s="15">
        <v>0</v>
      </c>
      <c r="R62" s="19">
        <f t="shared" si="9"/>
        <v>13</v>
      </c>
      <c r="S62" s="25">
        <v>27</v>
      </c>
      <c r="T62" s="26">
        <f t="shared" si="10"/>
        <v>0.48148148148148145</v>
      </c>
      <c r="U62" s="20" t="str">
        <f t="shared" si="14"/>
        <v>Участник</v>
      </c>
    </row>
    <row r="63" spans="1:21" x14ac:dyDescent="0.35">
      <c r="A63" s="22">
        <v>57</v>
      </c>
      <c r="B63" s="12" t="s">
        <v>8</v>
      </c>
      <c r="C63" s="12" t="s">
        <v>421</v>
      </c>
      <c r="D63" s="12" t="s">
        <v>109</v>
      </c>
      <c r="E63" s="12" t="s">
        <v>1166</v>
      </c>
      <c r="F63" s="28" t="str">
        <f t="shared" si="11"/>
        <v>С</v>
      </c>
      <c r="G63" s="28" t="str">
        <f t="shared" si="12"/>
        <v>Д</v>
      </c>
      <c r="H63" s="28" t="str">
        <f t="shared" si="13"/>
        <v>Г</v>
      </c>
      <c r="I63" s="12">
        <v>764201</v>
      </c>
      <c r="J63" s="29">
        <v>7</v>
      </c>
      <c r="K63" s="12" t="s">
        <v>792</v>
      </c>
      <c r="L63" s="18" t="s">
        <v>25</v>
      </c>
      <c r="M63" s="15">
        <v>2</v>
      </c>
      <c r="N63" s="15">
        <v>5</v>
      </c>
      <c r="O63" s="15">
        <v>3.5</v>
      </c>
      <c r="P63" s="15">
        <v>2.5</v>
      </c>
      <c r="Q63" s="15">
        <v>0</v>
      </c>
      <c r="R63" s="19">
        <f t="shared" si="9"/>
        <v>13</v>
      </c>
      <c r="S63" s="25">
        <v>27</v>
      </c>
      <c r="T63" s="26">
        <f t="shared" si="10"/>
        <v>0.48148148148148145</v>
      </c>
      <c r="U63" s="20" t="str">
        <f t="shared" si="14"/>
        <v>Участник</v>
      </c>
    </row>
    <row r="64" spans="1:21" x14ac:dyDescent="0.35">
      <c r="A64" s="22">
        <v>58</v>
      </c>
      <c r="B64" s="12" t="s">
        <v>8</v>
      </c>
      <c r="C64" s="12" t="s">
        <v>1273</v>
      </c>
      <c r="D64" s="12" t="s">
        <v>1274</v>
      </c>
      <c r="E64" s="12" t="s">
        <v>246</v>
      </c>
      <c r="F64" s="28" t="str">
        <f t="shared" si="11"/>
        <v>Б</v>
      </c>
      <c r="G64" s="28" t="str">
        <f t="shared" si="12"/>
        <v>Н</v>
      </c>
      <c r="H64" s="28" t="str">
        <f t="shared" si="13"/>
        <v>М</v>
      </c>
      <c r="I64" s="12">
        <v>764209</v>
      </c>
      <c r="J64" s="29">
        <v>7</v>
      </c>
      <c r="K64" s="12" t="s">
        <v>356</v>
      </c>
      <c r="L64" s="18" t="s">
        <v>25</v>
      </c>
      <c r="M64" s="15">
        <v>4</v>
      </c>
      <c r="N64" s="15">
        <v>6</v>
      </c>
      <c r="O64" s="15">
        <v>1</v>
      </c>
      <c r="P64" s="15">
        <v>2</v>
      </c>
      <c r="Q64" s="15">
        <v>0</v>
      </c>
      <c r="R64" s="19">
        <f t="shared" si="9"/>
        <v>13</v>
      </c>
      <c r="S64" s="25">
        <v>27</v>
      </c>
      <c r="T64" s="26">
        <f t="shared" si="10"/>
        <v>0.48148148148148145</v>
      </c>
      <c r="U64" s="20" t="str">
        <f t="shared" si="14"/>
        <v>Участник</v>
      </c>
    </row>
    <row r="65" spans="1:21" x14ac:dyDescent="0.35">
      <c r="A65" s="22">
        <v>59</v>
      </c>
      <c r="B65" s="12" t="s">
        <v>8</v>
      </c>
      <c r="C65" s="12" t="s">
        <v>1282</v>
      </c>
      <c r="D65" s="12" t="s">
        <v>91</v>
      </c>
      <c r="E65" s="12" t="s">
        <v>288</v>
      </c>
      <c r="F65" s="28" t="str">
        <f t="shared" si="11"/>
        <v>Ш</v>
      </c>
      <c r="G65" s="28" t="str">
        <f t="shared" si="12"/>
        <v>М</v>
      </c>
      <c r="H65" s="28" t="str">
        <f t="shared" si="13"/>
        <v>А</v>
      </c>
      <c r="I65" s="12">
        <v>764209</v>
      </c>
      <c r="J65" s="29">
        <v>7</v>
      </c>
      <c r="K65" s="12" t="s">
        <v>792</v>
      </c>
      <c r="L65" s="18" t="s">
        <v>25</v>
      </c>
      <c r="M65" s="15">
        <v>0</v>
      </c>
      <c r="N65" s="15">
        <v>5</v>
      </c>
      <c r="O65" s="15">
        <v>2</v>
      </c>
      <c r="P65" s="15">
        <v>6</v>
      </c>
      <c r="Q65" s="15">
        <v>0</v>
      </c>
      <c r="R65" s="19">
        <f t="shared" si="9"/>
        <v>13</v>
      </c>
      <c r="S65" s="25">
        <v>27</v>
      </c>
      <c r="T65" s="26">
        <f t="shared" si="10"/>
        <v>0.48148148148148145</v>
      </c>
      <c r="U65" s="20" t="str">
        <f t="shared" si="14"/>
        <v>Участник</v>
      </c>
    </row>
    <row r="66" spans="1:21" x14ac:dyDescent="0.35">
      <c r="A66" s="22">
        <v>60</v>
      </c>
      <c r="B66" s="12" t="s">
        <v>35</v>
      </c>
      <c r="C66" s="12" t="s">
        <v>1472</v>
      </c>
      <c r="D66" s="12" t="s">
        <v>528</v>
      </c>
      <c r="E66" s="12" t="s">
        <v>169</v>
      </c>
      <c r="F66" s="28" t="str">
        <f t="shared" si="11"/>
        <v>К</v>
      </c>
      <c r="G66" s="28" t="str">
        <f t="shared" si="12"/>
        <v>М</v>
      </c>
      <c r="H66" s="28" t="str">
        <f t="shared" si="13"/>
        <v>С</v>
      </c>
      <c r="I66" s="12">
        <v>764206</v>
      </c>
      <c r="J66" s="29">
        <v>7</v>
      </c>
      <c r="K66" s="12" t="s">
        <v>1476</v>
      </c>
      <c r="L66" s="18" t="s">
        <v>25</v>
      </c>
      <c r="M66" s="15">
        <v>4</v>
      </c>
      <c r="N66" s="15">
        <v>5</v>
      </c>
      <c r="O66" s="15">
        <v>2</v>
      </c>
      <c r="P66" s="15">
        <v>2</v>
      </c>
      <c r="Q66" s="15">
        <v>0</v>
      </c>
      <c r="R66" s="19">
        <f t="shared" si="9"/>
        <v>13</v>
      </c>
      <c r="S66" s="25">
        <v>27</v>
      </c>
      <c r="T66" s="26">
        <f t="shared" si="10"/>
        <v>0.48148148148148145</v>
      </c>
      <c r="U66" s="20" t="str">
        <f t="shared" si="14"/>
        <v>Участник</v>
      </c>
    </row>
    <row r="67" spans="1:21" x14ac:dyDescent="0.35">
      <c r="A67" s="22">
        <v>61</v>
      </c>
      <c r="B67" s="12" t="s">
        <v>35</v>
      </c>
      <c r="C67" s="12" t="s">
        <v>801</v>
      </c>
      <c r="D67" s="12" t="s">
        <v>222</v>
      </c>
      <c r="E67" s="12" t="s">
        <v>627</v>
      </c>
      <c r="F67" s="28" t="str">
        <f t="shared" si="11"/>
        <v>Т</v>
      </c>
      <c r="G67" s="28" t="str">
        <f t="shared" si="12"/>
        <v>П</v>
      </c>
      <c r="H67" s="28" t="str">
        <f t="shared" si="13"/>
        <v>И</v>
      </c>
      <c r="I67" s="12">
        <v>764207</v>
      </c>
      <c r="J67" s="29">
        <v>7</v>
      </c>
      <c r="K67" s="12" t="s">
        <v>802</v>
      </c>
      <c r="L67" s="18" t="s">
        <v>25</v>
      </c>
      <c r="M67" s="15">
        <v>0</v>
      </c>
      <c r="N67" s="15">
        <v>5</v>
      </c>
      <c r="O67" s="15">
        <v>3.5</v>
      </c>
      <c r="P67" s="15">
        <v>4</v>
      </c>
      <c r="Q67" s="15">
        <v>0</v>
      </c>
      <c r="R67" s="19">
        <f t="shared" si="9"/>
        <v>12.5</v>
      </c>
      <c r="S67" s="25">
        <v>27</v>
      </c>
      <c r="T67" s="26">
        <f t="shared" si="10"/>
        <v>0.46296296296296297</v>
      </c>
      <c r="U67" s="20" t="str">
        <f t="shared" si="14"/>
        <v>Участник</v>
      </c>
    </row>
    <row r="68" spans="1:21" x14ac:dyDescent="0.35">
      <c r="A68" s="22">
        <v>62</v>
      </c>
      <c r="B68" s="12" t="s">
        <v>8</v>
      </c>
      <c r="C68" s="12" t="s">
        <v>1459</v>
      </c>
      <c r="D68" s="12" t="s">
        <v>550</v>
      </c>
      <c r="E68" s="12" t="s">
        <v>514</v>
      </c>
      <c r="F68" s="28" t="str">
        <f t="shared" si="11"/>
        <v>Р</v>
      </c>
      <c r="G68" s="28" t="str">
        <f t="shared" si="12"/>
        <v>А</v>
      </c>
      <c r="H68" s="28" t="str">
        <f t="shared" si="13"/>
        <v>Д</v>
      </c>
      <c r="I68" s="12">
        <v>764206</v>
      </c>
      <c r="J68" s="29">
        <v>7</v>
      </c>
      <c r="K68" s="12" t="s">
        <v>1460</v>
      </c>
      <c r="L68" s="18" t="s">
        <v>25</v>
      </c>
      <c r="M68" s="15">
        <v>2</v>
      </c>
      <c r="N68" s="15">
        <v>3</v>
      </c>
      <c r="O68" s="15">
        <v>3</v>
      </c>
      <c r="P68" s="15">
        <v>3.5</v>
      </c>
      <c r="Q68" s="15">
        <v>1</v>
      </c>
      <c r="R68" s="19">
        <f t="shared" si="9"/>
        <v>12.5</v>
      </c>
      <c r="S68" s="25">
        <v>27</v>
      </c>
      <c r="T68" s="26">
        <f t="shared" si="10"/>
        <v>0.46296296296296297</v>
      </c>
      <c r="U68" s="20" t="str">
        <f t="shared" si="14"/>
        <v>Участник</v>
      </c>
    </row>
    <row r="69" spans="1:21" x14ac:dyDescent="0.35">
      <c r="A69" s="22">
        <v>63</v>
      </c>
      <c r="B69" s="12" t="s">
        <v>8</v>
      </c>
      <c r="C69" s="12" t="s">
        <v>803</v>
      </c>
      <c r="D69" s="12" t="s">
        <v>196</v>
      </c>
      <c r="E69" s="12" t="s">
        <v>146</v>
      </c>
      <c r="F69" s="28" t="str">
        <f t="shared" si="11"/>
        <v>Т</v>
      </c>
      <c r="G69" s="28" t="str">
        <f t="shared" si="12"/>
        <v>К</v>
      </c>
      <c r="H69" s="28" t="str">
        <f t="shared" si="13"/>
        <v>В</v>
      </c>
      <c r="I69" s="12">
        <v>764207</v>
      </c>
      <c r="J69" s="29">
        <v>7</v>
      </c>
      <c r="K69" s="12" t="s">
        <v>804</v>
      </c>
      <c r="L69" s="18" t="s">
        <v>25</v>
      </c>
      <c r="M69" s="15">
        <v>2</v>
      </c>
      <c r="N69" s="15">
        <v>4</v>
      </c>
      <c r="O69" s="15">
        <v>3</v>
      </c>
      <c r="P69" s="15">
        <v>3</v>
      </c>
      <c r="Q69" s="15">
        <v>0</v>
      </c>
      <c r="R69" s="19">
        <f t="shared" si="9"/>
        <v>12</v>
      </c>
      <c r="S69" s="25">
        <v>27</v>
      </c>
      <c r="T69" s="26">
        <f t="shared" si="10"/>
        <v>0.44444444444444442</v>
      </c>
      <c r="U69" s="20" t="str">
        <f t="shared" si="14"/>
        <v>Участник</v>
      </c>
    </row>
    <row r="70" spans="1:21" x14ac:dyDescent="0.35">
      <c r="A70" s="22">
        <v>64</v>
      </c>
      <c r="B70" s="12" t="s">
        <v>8</v>
      </c>
      <c r="C70" s="12" t="s">
        <v>1059</v>
      </c>
      <c r="D70" s="12" t="s">
        <v>102</v>
      </c>
      <c r="E70" s="12" t="s">
        <v>146</v>
      </c>
      <c r="F70" s="28" t="str">
        <f t="shared" si="11"/>
        <v>Л</v>
      </c>
      <c r="G70" s="28" t="str">
        <f t="shared" si="12"/>
        <v>Е</v>
      </c>
      <c r="H70" s="28" t="str">
        <f t="shared" si="13"/>
        <v>В</v>
      </c>
      <c r="I70" s="31">
        <v>763113</v>
      </c>
      <c r="J70" s="29">
        <v>7</v>
      </c>
      <c r="K70" s="12" t="s">
        <v>783</v>
      </c>
      <c r="L70" s="18" t="s">
        <v>25</v>
      </c>
      <c r="M70" s="15">
        <v>1</v>
      </c>
      <c r="N70" s="15">
        <v>6</v>
      </c>
      <c r="O70" s="15">
        <v>2</v>
      </c>
      <c r="P70" s="15">
        <v>0</v>
      </c>
      <c r="Q70" s="15">
        <v>3</v>
      </c>
      <c r="R70" s="19">
        <f t="shared" si="9"/>
        <v>12</v>
      </c>
      <c r="S70" s="25">
        <v>27</v>
      </c>
      <c r="T70" s="26">
        <f t="shared" si="10"/>
        <v>0.44444444444444442</v>
      </c>
      <c r="U70" s="20" t="str">
        <f t="shared" si="14"/>
        <v>Участник</v>
      </c>
    </row>
    <row r="71" spans="1:21" x14ac:dyDescent="0.35">
      <c r="A71" s="22">
        <v>65</v>
      </c>
      <c r="B71" s="12" t="s">
        <v>35</v>
      </c>
      <c r="C71" s="12" t="s">
        <v>1279</v>
      </c>
      <c r="D71" s="12" t="s">
        <v>248</v>
      </c>
      <c r="E71" s="12" t="s">
        <v>391</v>
      </c>
      <c r="F71" s="28" t="str">
        <f t="shared" si="11"/>
        <v>К</v>
      </c>
      <c r="G71" s="28" t="str">
        <f t="shared" si="12"/>
        <v>И</v>
      </c>
      <c r="H71" s="28" t="str">
        <f t="shared" si="13"/>
        <v>Ю</v>
      </c>
      <c r="I71" s="12">
        <v>764209</v>
      </c>
      <c r="J71" s="29">
        <v>7</v>
      </c>
      <c r="K71" s="12" t="s">
        <v>783</v>
      </c>
      <c r="L71" s="18" t="s">
        <v>25</v>
      </c>
      <c r="M71" s="15">
        <v>4</v>
      </c>
      <c r="N71" s="15">
        <v>4</v>
      </c>
      <c r="O71" s="15">
        <v>3</v>
      </c>
      <c r="P71" s="15">
        <v>1</v>
      </c>
      <c r="Q71" s="15">
        <v>0</v>
      </c>
      <c r="R71" s="19">
        <f t="shared" ref="R71:R102" si="15">SUM(M71:Q71)</f>
        <v>12</v>
      </c>
      <c r="S71" s="25">
        <v>27</v>
      </c>
      <c r="T71" s="26">
        <f t="shared" ref="T71:T102" si="16">R71/S71</f>
        <v>0.44444444444444442</v>
      </c>
      <c r="U71" s="20" t="str">
        <f t="shared" si="14"/>
        <v>Участник</v>
      </c>
    </row>
    <row r="72" spans="1:21" x14ac:dyDescent="0.35">
      <c r="A72" s="22">
        <v>66</v>
      </c>
      <c r="B72" s="12" t="s">
        <v>8</v>
      </c>
      <c r="C72" s="12" t="s">
        <v>1457</v>
      </c>
      <c r="D72" s="12" t="s">
        <v>1274</v>
      </c>
      <c r="E72" s="12" t="s">
        <v>41</v>
      </c>
      <c r="F72" s="28" t="str">
        <f t="shared" si="11"/>
        <v>С</v>
      </c>
      <c r="G72" s="28" t="str">
        <f t="shared" si="12"/>
        <v>Н</v>
      </c>
      <c r="H72" s="28" t="str">
        <f t="shared" si="13"/>
        <v>А</v>
      </c>
      <c r="I72" s="12">
        <v>764206</v>
      </c>
      <c r="J72" s="29">
        <v>7</v>
      </c>
      <c r="K72" s="12" t="s">
        <v>1458</v>
      </c>
      <c r="L72" s="18" t="s">
        <v>25</v>
      </c>
      <c r="M72" s="15">
        <v>4</v>
      </c>
      <c r="N72" s="15">
        <v>4</v>
      </c>
      <c r="O72" s="15">
        <v>2</v>
      </c>
      <c r="P72" s="15">
        <v>2</v>
      </c>
      <c r="Q72" s="15">
        <v>0</v>
      </c>
      <c r="R72" s="19">
        <f t="shared" si="15"/>
        <v>12</v>
      </c>
      <c r="S72" s="25">
        <v>27</v>
      </c>
      <c r="T72" s="26">
        <f t="shared" si="16"/>
        <v>0.44444444444444442</v>
      </c>
      <c r="U72" s="20" t="str">
        <f t="shared" si="14"/>
        <v>Участник</v>
      </c>
    </row>
    <row r="73" spans="1:21" x14ac:dyDescent="0.35">
      <c r="A73" s="22">
        <v>67</v>
      </c>
      <c r="B73" s="12" t="s">
        <v>35</v>
      </c>
      <c r="C73" s="12" t="s">
        <v>229</v>
      </c>
      <c r="D73" s="12" t="s">
        <v>230</v>
      </c>
      <c r="E73" s="12"/>
      <c r="F73" s="28" t="str">
        <f t="shared" si="11"/>
        <v>В</v>
      </c>
      <c r="G73" s="28" t="str">
        <f t="shared" si="12"/>
        <v>Я</v>
      </c>
      <c r="H73" s="28" t="str">
        <f t="shared" si="13"/>
        <v/>
      </c>
      <c r="I73" s="16">
        <v>761213</v>
      </c>
      <c r="J73" s="29">
        <v>7</v>
      </c>
      <c r="K73" s="16" t="s">
        <v>231</v>
      </c>
      <c r="L73" s="18" t="s">
        <v>25</v>
      </c>
      <c r="M73" s="17">
        <v>0</v>
      </c>
      <c r="N73" s="17">
        <v>6</v>
      </c>
      <c r="O73" s="17">
        <v>2.5</v>
      </c>
      <c r="P73" s="17">
        <v>3</v>
      </c>
      <c r="Q73" s="17">
        <v>0</v>
      </c>
      <c r="R73" s="19">
        <f t="shared" si="15"/>
        <v>11.5</v>
      </c>
      <c r="S73" s="25">
        <v>27</v>
      </c>
      <c r="T73" s="26">
        <f t="shared" si="16"/>
        <v>0.42592592592592593</v>
      </c>
      <c r="U73" s="20" t="str">
        <f t="shared" si="14"/>
        <v>Участник</v>
      </c>
    </row>
    <row r="74" spans="1:21" x14ac:dyDescent="0.35">
      <c r="A74" s="22">
        <v>68</v>
      </c>
      <c r="B74" s="12" t="s">
        <v>35</v>
      </c>
      <c r="C74" s="12" t="s">
        <v>232</v>
      </c>
      <c r="D74" s="12" t="s">
        <v>233</v>
      </c>
      <c r="E74" s="12" t="s">
        <v>59</v>
      </c>
      <c r="F74" s="28" t="str">
        <f t="shared" si="11"/>
        <v>И</v>
      </c>
      <c r="G74" s="28" t="str">
        <f t="shared" si="12"/>
        <v>С</v>
      </c>
      <c r="H74" s="28" t="str">
        <f t="shared" si="13"/>
        <v>М</v>
      </c>
      <c r="I74" s="16">
        <v>761213</v>
      </c>
      <c r="J74" s="29">
        <v>7</v>
      </c>
      <c r="K74" s="16" t="s">
        <v>234</v>
      </c>
      <c r="L74" s="18" t="s">
        <v>25</v>
      </c>
      <c r="M74" s="15">
        <v>0</v>
      </c>
      <c r="N74" s="15">
        <v>6</v>
      </c>
      <c r="O74" s="15">
        <v>2.5</v>
      </c>
      <c r="P74" s="15">
        <v>3</v>
      </c>
      <c r="Q74" s="15">
        <v>0</v>
      </c>
      <c r="R74" s="19">
        <f t="shared" si="15"/>
        <v>11.5</v>
      </c>
      <c r="S74" s="25">
        <v>27</v>
      </c>
      <c r="T74" s="26">
        <f t="shared" si="16"/>
        <v>0.42592592592592593</v>
      </c>
      <c r="U74" s="20" t="str">
        <f t="shared" si="14"/>
        <v>Участник</v>
      </c>
    </row>
    <row r="75" spans="1:21" x14ac:dyDescent="0.35">
      <c r="A75" s="22">
        <v>69</v>
      </c>
      <c r="B75" s="12" t="s">
        <v>35</v>
      </c>
      <c r="C75" s="31" t="s">
        <v>355</v>
      </c>
      <c r="D75" s="31" t="s">
        <v>156</v>
      </c>
      <c r="E75" s="31" t="s">
        <v>153</v>
      </c>
      <c r="F75" s="28" t="str">
        <f t="shared" si="11"/>
        <v>А</v>
      </c>
      <c r="G75" s="28" t="str">
        <f t="shared" si="12"/>
        <v>А</v>
      </c>
      <c r="H75" s="28" t="str">
        <f t="shared" si="13"/>
        <v>В</v>
      </c>
      <c r="I75" s="16">
        <v>763107</v>
      </c>
      <c r="J75" s="29">
        <v>7</v>
      </c>
      <c r="K75" s="31" t="s">
        <v>356</v>
      </c>
      <c r="L75" s="18" t="s">
        <v>25</v>
      </c>
      <c r="M75" s="17">
        <v>4</v>
      </c>
      <c r="N75" s="17">
        <v>4</v>
      </c>
      <c r="O75" s="17">
        <v>1</v>
      </c>
      <c r="P75" s="17">
        <v>2.5</v>
      </c>
      <c r="Q75" s="17">
        <v>0</v>
      </c>
      <c r="R75" s="19">
        <f t="shared" si="15"/>
        <v>11.5</v>
      </c>
      <c r="S75" s="25">
        <v>27</v>
      </c>
      <c r="T75" s="26">
        <f t="shared" si="16"/>
        <v>0.42592592592592593</v>
      </c>
      <c r="U75" s="20" t="str">
        <f t="shared" si="14"/>
        <v>Участник</v>
      </c>
    </row>
    <row r="76" spans="1:21" x14ac:dyDescent="0.35">
      <c r="A76" s="22">
        <v>70</v>
      </c>
      <c r="B76" s="12" t="s">
        <v>35</v>
      </c>
      <c r="C76" s="12" t="s">
        <v>491</v>
      </c>
      <c r="D76" s="12" t="s">
        <v>99</v>
      </c>
      <c r="E76" s="12" t="s">
        <v>492</v>
      </c>
      <c r="F76" s="28" t="str">
        <f t="shared" si="11"/>
        <v>З</v>
      </c>
      <c r="G76" s="28" t="str">
        <f t="shared" si="12"/>
        <v>А</v>
      </c>
      <c r="H76" s="28" t="str">
        <f t="shared" si="13"/>
        <v>А</v>
      </c>
      <c r="I76" s="12">
        <v>764204</v>
      </c>
      <c r="J76" s="29">
        <v>7</v>
      </c>
      <c r="K76" s="12" t="s">
        <v>493</v>
      </c>
      <c r="L76" s="18" t="s">
        <v>25</v>
      </c>
      <c r="M76" s="15">
        <v>0</v>
      </c>
      <c r="N76" s="15">
        <v>4</v>
      </c>
      <c r="O76" s="15">
        <v>2</v>
      </c>
      <c r="P76" s="15">
        <v>5.5</v>
      </c>
      <c r="Q76" s="15">
        <v>0</v>
      </c>
      <c r="R76" s="19">
        <f t="shared" si="15"/>
        <v>11.5</v>
      </c>
      <c r="S76" s="25">
        <v>27</v>
      </c>
      <c r="T76" s="26">
        <f t="shared" si="16"/>
        <v>0.42592592592592593</v>
      </c>
      <c r="U76" s="20" t="str">
        <f t="shared" si="14"/>
        <v>Участник</v>
      </c>
    </row>
    <row r="77" spans="1:21" x14ac:dyDescent="0.35">
      <c r="A77" s="22">
        <v>71</v>
      </c>
      <c r="B77" s="12" t="s">
        <v>8</v>
      </c>
      <c r="C77" s="12" t="s">
        <v>711</v>
      </c>
      <c r="D77" s="12" t="s">
        <v>128</v>
      </c>
      <c r="E77" s="12" t="s">
        <v>712</v>
      </c>
      <c r="F77" s="28" t="str">
        <f t="shared" si="11"/>
        <v>К</v>
      </c>
      <c r="G77" s="28" t="str">
        <f t="shared" si="12"/>
        <v>В</v>
      </c>
      <c r="H77" s="28" t="str">
        <f t="shared" si="13"/>
        <v>Я</v>
      </c>
      <c r="I77" s="12">
        <v>764207</v>
      </c>
      <c r="J77" s="29">
        <v>7</v>
      </c>
      <c r="K77" s="12" t="s">
        <v>790</v>
      </c>
      <c r="L77" s="18" t="s">
        <v>25</v>
      </c>
      <c r="M77" s="15">
        <v>2</v>
      </c>
      <c r="N77" s="15">
        <v>5</v>
      </c>
      <c r="O77" s="15">
        <v>3.5</v>
      </c>
      <c r="P77" s="15">
        <v>1</v>
      </c>
      <c r="Q77" s="15">
        <v>0</v>
      </c>
      <c r="R77" s="19">
        <f t="shared" si="15"/>
        <v>11.5</v>
      </c>
      <c r="S77" s="25">
        <v>27</v>
      </c>
      <c r="T77" s="26">
        <f t="shared" si="16"/>
        <v>0.42592592592592593</v>
      </c>
      <c r="U77" s="20" t="str">
        <f t="shared" si="14"/>
        <v>Участник</v>
      </c>
    </row>
    <row r="78" spans="1:21" x14ac:dyDescent="0.35">
      <c r="A78" s="22">
        <v>72</v>
      </c>
      <c r="B78" s="12" t="s">
        <v>8</v>
      </c>
      <c r="C78" s="12" t="s">
        <v>1066</v>
      </c>
      <c r="D78" s="12" t="s">
        <v>416</v>
      </c>
      <c r="E78" s="12" t="s">
        <v>30</v>
      </c>
      <c r="F78" s="28" t="str">
        <f t="shared" si="11"/>
        <v>Ю</v>
      </c>
      <c r="G78" s="28" t="str">
        <f t="shared" si="12"/>
        <v>О</v>
      </c>
      <c r="H78" s="28" t="str">
        <f t="shared" si="13"/>
        <v>С</v>
      </c>
      <c r="I78" s="31">
        <v>763113</v>
      </c>
      <c r="J78" s="29">
        <v>7</v>
      </c>
      <c r="K78" s="12" t="s">
        <v>779</v>
      </c>
      <c r="L78" s="18" t="s">
        <v>25</v>
      </c>
      <c r="M78" s="15">
        <v>0</v>
      </c>
      <c r="N78" s="15">
        <v>5</v>
      </c>
      <c r="O78" s="15">
        <v>4</v>
      </c>
      <c r="P78" s="15">
        <v>0</v>
      </c>
      <c r="Q78" s="15">
        <v>2.5</v>
      </c>
      <c r="R78" s="19">
        <f t="shared" si="15"/>
        <v>11.5</v>
      </c>
      <c r="S78" s="25">
        <v>27</v>
      </c>
      <c r="T78" s="26">
        <f t="shared" si="16"/>
        <v>0.42592592592592593</v>
      </c>
      <c r="U78" s="20" t="str">
        <f t="shared" si="14"/>
        <v>Участник</v>
      </c>
    </row>
    <row r="79" spans="1:21" x14ac:dyDescent="0.35">
      <c r="A79" s="22">
        <v>73</v>
      </c>
      <c r="B79" s="12" t="s">
        <v>8</v>
      </c>
      <c r="C79" s="12" t="s">
        <v>1131</v>
      </c>
      <c r="D79" s="12" t="s">
        <v>40</v>
      </c>
      <c r="E79" s="12" t="s">
        <v>30</v>
      </c>
      <c r="F79" s="28" t="str">
        <f t="shared" si="11"/>
        <v>С</v>
      </c>
      <c r="G79" s="28" t="str">
        <f t="shared" si="12"/>
        <v>А</v>
      </c>
      <c r="H79" s="28" t="str">
        <f t="shared" si="13"/>
        <v>С</v>
      </c>
      <c r="I79" s="12">
        <v>763127</v>
      </c>
      <c r="J79" s="29">
        <v>7</v>
      </c>
      <c r="K79" s="12" t="s">
        <v>356</v>
      </c>
      <c r="L79" s="18" t="s">
        <v>25</v>
      </c>
      <c r="M79" s="15">
        <v>4</v>
      </c>
      <c r="N79" s="15">
        <v>4</v>
      </c>
      <c r="O79" s="15">
        <v>2</v>
      </c>
      <c r="P79" s="15">
        <v>1.5</v>
      </c>
      <c r="Q79" s="15">
        <v>0</v>
      </c>
      <c r="R79" s="19">
        <f t="shared" si="15"/>
        <v>11.5</v>
      </c>
      <c r="S79" s="25">
        <v>27</v>
      </c>
      <c r="T79" s="26">
        <f t="shared" si="16"/>
        <v>0.42592592592592593</v>
      </c>
      <c r="U79" s="20" t="str">
        <f t="shared" si="14"/>
        <v>Участник</v>
      </c>
    </row>
    <row r="80" spans="1:21" x14ac:dyDescent="0.35">
      <c r="A80" s="22">
        <v>74</v>
      </c>
      <c r="B80" s="12" t="s">
        <v>8</v>
      </c>
      <c r="C80" s="12" t="s">
        <v>1133</v>
      </c>
      <c r="D80" s="12" t="s">
        <v>641</v>
      </c>
      <c r="E80" s="12" t="s">
        <v>397</v>
      </c>
      <c r="F80" s="28" t="str">
        <f t="shared" si="11"/>
        <v>Х</v>
      </c>
      <c r="G80" s="28" t="str">
        <f t="shared" si="12"/>
        <v>П</v>
      </c>
      <c r="H80" s="28" t="str">
        <f t="shared" si="13"/>
        <v>Н</v>
      </c>
      <c r="I80" s="12">
        <v>763127</v>
      </c>
      <c r="J80" s="29">
        <v>7</v>
      </c>
      <c r="K80" s="12" t="s">
        <v>783</v>
      </c>
      <c r="L80" s="18" t="s">
        <v>25</v>
      </c>
      <c r="M80" s="15">
        <v>2</v>
      </c>
      <c r="N80" s="15">
        <v>6</v>
      </c>
      <c r="O80" s="15">
        <v>1.5</v>
      </c>
      <c r="P80" s="15">
        <v>2</v>
      </c>
      <c r="Q80" s="15">
        <v>0</v>
      </c>
      <c r="R80" s="19">
        <f t="shared" si="15"/>
        <v>11.5</v>
      </c>
      <c r="S80" s="25">
        <v>27</v>
      </c>
      <c r="T80" s="26">
        <f t="shared" si="16"/>
        <v>0.42592592592592593</v>
      </c>
      <c r="U80" s="20" t="str">
        <f t="shared" si="14"/>
        <v>Участник</v>
      </c>
    </row>
    <row r="81" spans="1:21" x14ac:dyDescent="0.35">
      <c r="A81" s="22">
        <v>75</v>
      </c>
      <c r="B81" s="12" t="s">
        <v>35</v>
      </c>
      <c r="C81" s="12" t="s">
        <v>1451</v>
      </c>
      <c r="D81" s="12" t="s">
        <v>85</v>
      </c>
      <c r="E81" s="12" t="s">
        <v>1452</v>
      </c>
      <c r="F81" s="28" t="str">
        <f t="shared" si="11"/>
        <v>Ж</v>
      </c>
      <c r="G81" s="28" t="str">
        <f t="shared" si="12"/>
        <v>И</v>
      </c>
      <c r="H81" s="28" t="str">
        <f t="shared" si="13"/>
        <v>В</v>
      </c>
      <c r="I81" s="12">
        <v>764206</v>
      </c>
      <c r="J81" s="29">
        <v>7</v>
      </c>
      <c r="K81" s="12" t="s">
        <v>1453</v>
      </c>
      <c r="L81" s="18" t="s">
        <v>25</v>
      </c>
      <c r="M81" s="15">
        <v>2</v>
      </c>
      <c r="N81" s="15">
        <v>5</v>
      </c>
      <c r="O81" s="15">
        <v>1.5</v>
      </c>
      <c r="P81" s="15">
        <v>2</v>
      </c>
      <c r="Q81" s="15">
        <v>1</v>
      </c>
      <c r="R81" s="19">
        <f t="shared" si="15"/>
        <v>11.5</v>
      </c>
      <c r="S81" s="25">
        <v>27</v>
      </c>
      <c r="T81" s="26">
        <f t="shared" si="16"/>
        <v>0.42592592592592593</v>
      </c>
      <c r="U81" s="20" t="str">
        <f t="shared" si="14"/>
        <v>Участник</v>
      </c>
    </row>
    <row r="82" spans="1:21" x14ac:dyDescent="0.35">
      <c r="A82" s="22">
        <v>76</v>
      </c>
      <c r="B82" s="12" t="s">
        <v>35</v>
      </c>
      <c r="C82" s="12" t="s">
        <v>1472</v>
      </c>
      <c r="D82" s="12" t="s">
        <v>248</v>
      </c>
      <c r="E82" s="12" t="s">
        <v>169</v>
      </c>
      <c r="F82" s="28" t="str">
        <f t="shared" si="11"/>
        <v>К</v>
      </c>
      <c r="G82" s="28" t="str">
        <f t="shared" si="12"/>
        <v>И</v>
      </c>
      <c r="H82" s="28" t="str">
        <f t="shared" si="13"/>
        <v>С</v>
      </c>
      <c r="I82" s="12">
        <v>764206</v>
      </c>
      <c r="J82" s="29">
        <v>7</v>
      </c>
      <c r="K82" s="12" t="s">
        <v>1473</v>
      </c>
      <c r="L82" s="18" t="s">
        <v>25</v>
      </c>
      <c r="M82" s="15">
        <v>4</v>
      </c>
      <c r="N82" s="15">
        <v>5</v>
      </c>
      <c r="O82" s="15">
        <v>0.5</v>
      </c>
      <c r="P82" s="15">
        <v>2</v>
      </c>
      <c r="Q82" s="15">
        <v>0</v>
      </c>
      <c r="R82" s="19">
        <f t="shared" si="15"/>
        <v>11.5</v>
      </c>
      <c r="S82" s="25">
        <v>27</v>
      </c>
      <c r="T82" s="26">
        <f t="shared" si="16"/>
        <v>0.42592592592592593</v>
      </c>
      <c r="U82" s="20" t="str">
        <f t="shared" si="14"/>
        <v>Участник</v>
      </c>
    </row>
    <row r="83" spans="1:21" x14ac:dyDescent="0.35">
      <c r="A83" s="22">
        <v>77</v>
      </c>
      <c r="B83" s="12" t="s">
        <v>8</v>
      </c>
      <c r="C83" s="12" t="s">
        <v>1534</v>
      </c>
      <c r="D83" s="12" t="s">
        <v>145</v>
      </c>
      <c r="E83" s="12" t="s">
        <v>227</v>
      </c>
      <c r="F83" s="28" t="str">
        <f t="shared" si="11"/>
        <v>Е</v>
      </c>
      <c r="G83" s="28" t="str">
        <f t="shared" si="12"/>
        <v>К</v>
      </c>
      <c r="H83" s="28" t="str">
        <f t="shared" si="13"/>
        <v>В</v>
      </c>
      <c r="I83" s="12">
        <v>761301</v>
      </c>
      <c r="J83" s="29">
        <v>7</v>
      </c>
      <c r="K83" s="12" t="s">
        <v>785</v>
      </c>
      <c r="L83" s="18" t="s">
        <v>25</v>
      </c>
      <c r="M83" s="15">
        <v>2</v>
      </c>
      <c r="N83" s="15">
        <v>3</v>
      </c>
      <c r="O83" s="15">
        <v>2.5</v>
      </c>
      <c r="P83" s="15">
        <v>4</v>
      </c>
      <c r="Q83" s="15">
        <v>0</v>
      </c>
      <c r="R83" s="19">
        <f t="shared" si="15"/>
        <v>11.5</v>
      </c>
      <c r="S83" s="25">
        <v>27</v>
      </c>
      <c r="T83" s="26">
        <f t="shared" si="16"/>
        <v>0.42592592592592593</v>
      </c>
      <c r="U83" s="20" t="str">
        <f t="shared" si="14"/>
        <v>Участник</v>
      </c>
    </row>
    <row r="84" spans="1:21" x14ac:dyDescent="0.35">
      <c r="A84" s="22">
        <v>78</v>
      </c>
      <c r="B84" s="12" t="s">
        <v>35</v>
      </c>
      <c r="C84" s="12" t="s">
        <v>499</v>
      </c>
      <c r="D84" s="12" t="s">
        <v>478</v>
      </c>
      <c r="E84" s="12" t="s">
        <v>500</v>
      </c>
      <c r="F84" s="28" t="str">
        <f t="shared" si="11"/>
        <v>М</v>
      </c>
      <c r="G84" s="28" t="str">
        <f t="shared" si="12"/>
        <v>М</v>
      </c>
      <c r="H84" s="28" t="str">
        <f t="shared" si="13"/>
        <v>И</v>
      </c>
      <c r="I84" s="12">
        <v>764204</v>
      </c>
      <c r="J84" s="29">
        <v>7</v>
      </c>
      <c r="K84" s="12" t="s">
        <v>501</v>
      </c>
      <c r="L84" s="18" t="s">
        <v>25</v>
      </c>
      <c r="M84" s="15">
        <v>0</v>
      </c>
      <c r="N84" s="15">
        <v>5</v>
      </c>
      <c r="O84" s="15">
        <v>2.5</v>
      </c>
      <c r="P84" s="15">
        <v>3.5</v>
      </c>
      <c r="Q84" s="15">
        <v>0</v>
      </c>
      <c r="R84" s="19">
        <f t="shared" si="15"/>
        <v>11</v>
      </c>
      <c r="S84" s="25">
        <v>27</v>
      </c>
      <c r="T84" s="26">
        <f t="shared" si="16"/>
        <v>0.40740740740740738</v>
      </c>
      <c r="U84" s="20" t="str">
        <f t="shared" si="14"/>
        <v>Участник</v>
      </c>
    </row>
    <row r="85" spans="1:21" x14ac:dyDescent="0.35">
      <c r="A85" s="22">
        <v>79</v>
      </c>
      <c r="B85" s="12" t="s">
        <v>8</v>
      </c>
      <c r="C85" s="12" t="s">
        <v>788</v>
      </c>
      <c r="D85" s="12" t="s">
        <v>66</v>
      </c>
      <c r="E85" s="12" t="s">
        <v>514</v>
      </c>
      <c r="F85" s="28" t="str">
        <f t="shared" si="11"/>
        <v>С</v>
      </c>
      <c r="G85" s="28" t="str">
        <f t="shared" si="12"/>
        <v>О</v>
      </c>
      <c r="H85" s="28" t="str">
        <f t="shared" si="13"/>
        <v>Д</v>
      </c>
      <c r="I85" s="12">
        <v>764207</v>
      </c>
      <c r="J85" s="29">
        <v>7</v>
      </c>
      <c r="K85" s="12" t="s">
        <v>789</v>
      </c>
      <c r="L85" s="18" t="s">
        <v>25</v>
      </c>
      <c r="M85" s="15">
        <v>2</v>
      </c>
      <c r="N85" s="15">
        <v>4</v>
      </c>
      <c r="O85" s="15">
        <v>5</v>
      </c>
      <c r="P85" s="15">
        <v>0</v>
      </c>
      <c r="Q85" s="15">
        <v>0</v>
      </c>
      <c r="R85" s="19">
        <f t="shared" si="15"/>
        <v>11</v>
      </c>
      <c r="S85" s="25">
        <v>27</v>
      </c>
      <c r="T85" s="26">
        <f t="shared" si="16"/>
        <v>0.40740740740740738</v>
      </c>
      <c r="U85" s="20" t="str">
        <f t="shared" si="14"/>
        <v>Участник</v>
      </c>
    </row>
    <row r="86" spans="1:21" x14ac:dyDescent="0.35">
      <c r="A86" s="22">
        <v>80</v>
      </c>
      <c r="B86" s="12" t="s">
        <v>35</v>
      </c>
      <c r="C86" s="12" t="s">
        <v>799</v>
      </c>
      <c r="D86" s="12" t="s">
        <v>76</v>
      </c>
      <c r="E86" s="12" t="s">
        <v>377</v>
      </c>
      <c r="F86" s="28" t="str">
        <f t="shared" ref="F86:F117" si="17">LEFT(C86,1)</f>
        <v>Т</v>
      </c>
      <c r="G86" s="28" t="str">
        <f t="shared" ref="G86:G117" si="18">LEFT(D86,1)</f>
        <v>Д</v>
      </c>
      <c r="H86" s="28" t="str">
        <f t="shared" ref="H86:H117" si="19">LEFT(E86,1)</f>
        <v>Р</v>
      </c>
      <c r="I86" s="12">
        <v>764207</v>
      </c>
      <c r="J86" s="29">
        <v>7</v>
      </c>
      <c r="K86" s="12" t="s">
        <v>800</v>
      </c>
      <c r="L86" s="18" t="s">
        <v>25</v>
      </c>
      <c r="M86" s="15">
        <v>2</v>
      </c>
      <c r="N86" s="15">
        <v>5</v>
      </c>
      <c r="O86" s="15">
        <v>2.5</v>
      </c>
      <c r="P86" s="15">
        <v>1.5</v>
      </c>
      <c r="Q86" s="15">
        <v>0</v>
      </c>
      <c r="R86" s="19">
        <f t="shared" si="15"/>
        <v>11</v>
      </c>
      <c r="S86" s="25">
        <v>27</v>
      </c>
      <c r="T86" s="26">
        <f t="shared" si="16"/>
        <v>0.40740740740740738</v>
      </c>
      <c r="U86" s="20" t="str">
        <f t="shared" ref="U86:U117" si="20">IF(R86&gt;75%*S86,"Победитель",IF(R86&gt;50%*S86,"Призёр","Участник"))</f>
        <v>Участник</v>
      </c>
    </row>
    <row r="87" spans="1:21" x14ac:dyDescent="0.35">
      <c r="A87" s="22">
        <v>81</v>
      </c>
      <c r="B87" s="12" t="s">
        <v>8</v>
      </c>
      <c r="C87" s="24" t="s">
        <v>914</v>
      </c>
      <c r="D87" s="24" t="s">
        <v>416</v>
      </c>
      <c r="E87" s="24" t="s">
        <v>17</v>
      </c>
      <c r="F87" s="28" t="str">
        <f t="shared" si="17"/>
        <v>С</v>
      </c>
      <c r="G87" s="28" t="str">
        <f t="shared" si="18"/>
        <v>О</v>
      </c>
      <c r="H87" s="28" t="str">
        <f t="shared" si="19"/>
        <v>В</v>
      </c>
      <c r="I87" s="16">
        <v>763117</v>
      </c>
      <c r="J87" s="29">
        <v>7</v>
      </c>
      <c r="K87" s="24" t="s">
        <v>356</v>
      </c>
      <c r="L87" s="18" t="s">
        <v>25</v>
      </c>
      <c r="M87" s="17">
        <v>0</v>
      </c>
      <c r="N87" s="17">
        <v>5</v>
      </c>
      <c r="O87" s="17">
        <v>3</v>
      </c>
      <c r="P87" s="17">
        <v>2</v>
      </c>
      <c r="Q87" s="17">
        <v>1</v>
      </c>
      <c r="R87" s="19">
        <f t="shared" si="15"/>
        <v>11</v>
      </c>
      <c r="S87" s="25">
        <v>27</v>
      </c>
      <c r="T87" s="26">
        <f t="shared" si="16"/>
        <v>0.40740740740740738</v>
      </c>
      <c r="U87" s="20" t="str">
        <f t="shared" si="20"/>
        <v>Участник</v>
      </c>
    </row>
    <row r="88" spans="1:21" x14ac:dyDescent="0.35">
      <c r="A88" s="22">
        <v>82</v>
      </c>
      <c r="B88" s="12" t="s">
        <v>8</v>
      </c>
      <c r="C88" s="12" t="s">
        <v>1065</v>
      </c>
      <c r="D88" s="12" t="s">
        <v>51</v>
      </c>
      <c r="E88" s="12" t="s">
        <v>288</v>
      </c>
      <c r="F88" s="28" t="str">
        <f t="shared" si="17"/>
        <v>Ш</v>
      </c>
      <c r="G88" s="28" t="str">
        <f t="shared" si="18"/>
        <v>Д</v>
      </c>
      <c r="H88" s="28" t="str">
        <f t="shared" si="19"/>
        <v>А</v>
      </c>
      <c r="I88" s="31">
        <v>763113</v>
      </c>
      <c r="J88" s="29">
        <v>7</v>
      </c>
      <c r="K88" s="12" t="s">
        <v>789</v>
      </c>
      <c r="L88" s="18" t="s">
        <v>25</v>
      </c>
      <c r="M88" s="15">
        <v>4</v>
      </c>
      <c r="N88" s="15">
        <v>5</v>
      </c>
      <c r="O88" s="15">
        <v>2</v>
      </c>
      <c r="P88" s="15">
        <v>0</v>
      </c>
      <c r="Q88" s="15">
        <v>0</v>
      </c>
      <c r="R88" s="19">
        <f t="shared" si="15"/>
        <v>11</v>
      </c>
      <c r="S88" s="25">
        <v>27</v>
      </c>
      <c r="T88" s="26">
        <f t="shared" si="16"/>
        <v>0.40740740740740738</v>
      </c>
      <c r="U88" s="20" t="str">
        <f t="shared" si="20"/>
        <v>Участник</v>
      </c>
    </row>
    <row r="89" spans="1:21" x14ac:dyDescent="0.35">
      <c r="A89" s="22">
        <v>83</v>
      </c>
      <c r="B89" s="12" t="s">
        <v>35</v>
      </c>
      <c r="C89" s="12" t="s">
        <v>1537</v>
      </c>
      <c r="D89" s="12" t="s">
        <v>1538</v>
      </c>
      <c r="E89" s="12" t="s">
        <v>153</v>
      </c>
      <c r="F89" s="28" t="str">
        <f t="shared" si="17"/>
        <v>П</v>
      </c>
      <c r="G89" s="28" t="str">
        <f t="shared" si="18"/>
        <v>Т</v>
      </c>
      <c r="H89" s="28" t="str">
        <f t="shared" si="19"/>
        <v>В</v>
      </c>
      <c r="I89" s="12">
        <v>761301</v>
      </c>
      <c r="J89" s="29">
        <v>7</v>
      </c>
      <c r="K89" s="12" t="s">
        <v>802</v>
      </c>
      <c r="L89" s="18" t="s">
        <v>25</v>
      </c>
      <c r="M89" s="15">
        <v>0</v>
      </c>
      <c r="N89" s="15">
        <v>5</v>
      </c>
      <c r="O89" s="15">
        <v>1.5</v>
      </c>
      <c r="P89" s="15">
        <v>4.5</v>
      </c>
      <c r="Q89" s="15">
        <v>0</v>
      </c>
      <c r="R89" s="19">
        <f t="shared" si="15"/>
        <v>11</v>
      </c>
      <c r="S89" s="25">
        <v>27</v>
      </c>
      <c r="T89" s="26">
        <f t="shared" si="16"/>
        <v>0.40740740740740738</v>
      </c>
      <c r="U89" s="20" t="str">
        <f t="shared" si="20"/>
        <v>Участник</v>
      </c>
    </row>
    <row r="90" spans="1:21" x14ac:dyDescent="0.35">
      <c r="A90" s="22">
        <v>84</v>
      </c>
      <c r="B90" s="12" t="s">
        <v>8</v>
      </c>
      <c r="C90" s="12" t="s">
        <v>502</v>
      </c>
      <c r="D90" s="12" t="s">
        <v>258</v>
      </c>
      <c r="E90" s="12" t="s">
        <v>288</v>
      </c>
      <c r="F90" s="28" t="str">
        <f t="shared" si="17"/>
        <v>В</v>
      </c>
      <c r="G90" s="28" t="str">
        <f t="shared" si="18"/>
        <v>К</v>
      </c>
      <c r="H90" s="28" t="str">
        <f t="shared" si="19"/>
        <v>А</v>
      </c>
      <c r="I90" s="12">
        <v>764204</v>
      </c>
      <c r="J90" s="29">
        <v>7</v>
      </c>
      <c r="K90" s="12" t="s">
        <v>503</v>
      </c>
      <c r="L90" s="18" t="s">
        <v>25</v>
      </c>
      <c r="M90" s="15">
        <v>4</v>
      </c>
      <c r="N90" s="15">
        <v>5</v>
      </c>
      <c r="O90" s="15">
        <v>1.5</v>
      </c>
      <c r="P90" s="15">
        <v>0</v>
      </c>
      <c r="Q90" s="15">
        <v>0</v>
      </c>
      <c r="R90" s="19">
        <f t="shared" si="15"/>
        <v>10.5</v>
      </c>
      <c r="S90" s="25">
        <v>27</v>
      </c>
      <c r="T90" s="26">
        <f t="shared" si="16"/>
        <v>0.3888888888888889</v>
      </c>
      <c r="U90" s="20" t="str">
        <f t="shared" si="20"/>
        <v>Участник</v>
      </c>
    </row>
    <row r="91" spans="1:21" x14ac:dyDescent="0.35">
      <c r="A91" s="22">
        <v>85</v>
      </c>
      <c r="B91" s="12" t="s">
        <v>8</v>
      </c>
      <c r="C91" s="12" t="s">
        <v>511</v>
      </c>
      <c r="D91" s="12" t="s">
        <v>210</v>
      </c>
      <c r="E91" s="12" t="s">
        <v>73</v>
      </c>
      <c r="F91" s="28" t="str">
        <f t="shared" si="17"/>
        <v>М</v>
      </c>
      <c r="G91" s="28" t="str">
        <f t="shared" si="18"/>
        <v>К</v>
      </c>
      <c r="H91" s="28" t="str">
        <f t="shared" si="19"/>
        <v>А</v>
      </c>
      <c r="I91" s="12">
        <v>764204</v>
      </c>
      <c r="J91" s="29">
        <v>7</v>
      </c>
      <c r="K91" s="12" t="s">
        <v>512</v>
      </c>
      <c r="L91" s="18" t="s">
        <v>25</v>
      </c>
      <c r="M91" s="15">
        <v>0</v>
      </c>
      <c r="N91" s="15">
        <v>4</v>
      </c>
      <c r="O91" s="15">
        <v>3.5</v>
      </c>
      <c r="P91" s="15">
        <v>3</v>
      </c>
      <c r="Q91" s="15">
        <v>0</v>
      </c>
      <c r="R91" s="19">
        <f t="shared" si="15"/>
        <v>10.5</v>
      </c>
      <c r="S91" s="25">
        <v>27</v>
      </c>
      <c r="T91" s="26">
        <f t="shared" si="16"/>
        <v>0.3888888888888889</v>
      </c>
      <c r="U91" s="20" t="str">
        <f t="shared" si="20"/>
        <v>Участник</v>
      </c>
    </row>
    <row r="92" spans="1:21" x14ac:dyDescent="0.35">
      <c r="A92" s="22">
        <v>86</v>
      </c>
      <c r="B92" s="12" t="s">
        <v>8</v>
      </c>
      <c r="C92" s="12" t="s">
        <v>1084</v>
      </c>
      <c r="D92" s="12" t="s">
        <v>291</v>
      </c>
      <c r="E92" s="12" t="s">
        <v>30</v>
      </c>
      <c r="F92" s="28" t="str">
        <f t="shared" si="17"/>
        <v>С</v>
      </c>
      <c r="G92" s="28" t="str">
        <f t="shared" si="18"/>
        <v>Е</v>
      </c>
      <c r="H92" s="28" t="str">
        <f t="shared" si="19"/>
        <v>С</v>
      </c>
      <c r="I92" s="12">
        <v>763121</v>
      </c>
      <c r="J92" s="29">
        <v>7</v>
      </c>
      <c r="K92" s="12" t="s">
        <v>779</v>
      </c>
      <c r="L92" s="18" t="s">
        <v>25</v>
      </c>
      <c r="M92" s="15">
        <v>0</v>
      </c>
      <c r="N92" s="15">
        <v>5</v>
      </c>
      <c r="O92" s="15">
        <v>3</v>
      </c>
      <c r="P92" s="15">
        <v>2.5</v>
      </c>
      <c r="Q92" s="15">
        <v>0</v>
      </c>
      <c r="R92" s="19">
        <f t="shared" si="15"/>
        <v>10.5</v>
      </c>
      <c r="S92" s="25">
        <v>27</v>
      </c>
      <c r="T92" s="26">
        <f t="shared" si="16"/>
        <v>0.3888888888888889</v>
      </c>
      <c r="U92" s="20" t="str">
        <f t="shared" si="20"/>
        <v>Участник</v>
      </c>
    </row>
    <row r="93" spans="1:21" x14ac:dyDescent="0.35">
      <c r="A93" s="22">
        <v>87</v>
      </c>
      <c r="B93" s="12" t="s">
        <v>8</v>
      </c>
      <c r="C93" s="12" t="s">
        <v>728</v>
      </c>
      <c r="D93" s="12" t="s">
        <v>258</v>
      </c>
      <c r="E93" s="12" t="s">
        <v>30</v>
      </c>
      <c r="F93" s="28" t="str">
        <f t="shared" si="17"/>
        <v>Н</v>
      </c>
      <c r="G93" s="28" t="str">
        <f t="shared" si="18"/>
        <v>К</v>
      </c>
      <c r="H93" s="28" t="str">
        <f t="shared" si="19"/>
        <v>С</v>
      </c>
      <c r="I93" s="12">
        <v>763121</v>
      </c>
      <c r="J93" s="29">
        <v>7</v>
      </c>
      <c r="K93" s="12" t="s">
        <v>781</v>
      </c>
      <c r="L93" s="18" t="s">
        <v>25</v>
      </c>
      <c r="M93" s="15">
        <v>2</v>
      </c>
      <c r="N93" s="15">
        <v>5</v>
      </c>
      <c r="O93" s="15">
        <v>3.5</v>
      </c>
      <c r="P93" s="15">
        <v>0</v>
      </c>
      <c r="Q93" s="15">
        <v>0</v>
      </c>
      <c r="R93" s="19">
        <f t="shared" si="15"/>
        <v>10.5</v>
      </c>
      <c r="S93" s="25">
        <v>27</v>
      </c>
      <c r="T93" s="26">
        <f t="shared" si="16"/>
        <v>0.3888888888888889</v>
      </c>
      <c r="U93" s="20" t="str">
        <f t="shared" si="20"/>
        <v>Участник</v>
      </c>
    </row>
    <row r="94" spans="1:21" x14ac:dyDescent="0.35">
      <c r="A94" s="22">
        <v>88</v>
      </c>
      <c r="B94" s="12" t="s">
        <v>8</v>
      </c>
      <c r="C94" s="24" t="s">
        <v>1088</v>
      </c>
      <c r="D94" s="24" t="s">
        <v>207</v>
      </c>
      <c r="E94" s="24" t="s">
        <v>1089</v>
      </c>
      <c r="F94" s="28" t="str">
        <f t="shared" si="17"/>
        <v>Б</v>
      </c>
      <c r="G94" s="28" t="str">
        <f t="shared" si="18"/>
        <v>А</v>
      </c>
      <c r="H94" s="28" t="str">
        <f t="shared" si="19"/>
        <v>А</v>
      </c>
      <c r="I94" s="16">
        <v>766105</v>
      </c>
      <c r="J94" s="29">
        <v>7</v>
      </c>
      <c r="K94" s="24" t="s">
        <v>356</v>
      </c>
      <c r="L94" s="18" t="s">
        <v>25</v>
      </c>
      <c r="M94" s="17">
        <v>3</v>
      </c>
      <c r="N94" s="17">
        <v>5</v>
      </c>
      <c r="O94" s="17">
        <v>1.5</v>
      </c>
      <c r="P94" s="17">
        <v>0</v>
      </c>
      <c r="Q94" s="17">
        <v>1</v>
      </c>
      <c r="R94" s="19">
        <f t="shared" si="15"/>
        <v>10.5</v>
      </c>
      <c r="S94" s="25">
        <v>27</v>
      </c>
      <c r="T94" s="26">
        <f t="shared" si="16"/>
        <v>0.3888888888888889</v>
      </c>
      <c r="U94" s="20" t="str">
        <f t="shared" si="20"/>
        <v>Участник</v>
      </c>
    </row>
    <row r="95" spans="1:21" x14ac:dyDescent="0.35">
      <c r="A95" s="22">
        <v>89</v>
      </c>
      <c r="B95" s="12" t="s">
        <v>8</v>
      </c>
      <c r="C95" s="12" t="s">
        <v>1128</v>
      </c>
      <c r="D95" s="12" t="s">
        <v>337</v>
      </c>
      <c r="E95" s="12" t="s">
        <v>1129</v>
      </c>
      <c r="F95" s="28" t="str">
        <f t="shared" si="17"/>
        <v>Т</v>
      </c>
      <c r="G95" s="28" t="str">
        <f t="shared" si="18"/>
        <v>В</v>
      </c>
      <c r="H95" s="28" t="str">
        <f t="shared" si="19"/>
        <v>Я</v>
      </c>
      <c r="I95" s="12">
        <v>763127</v>
      </c>
      <c r="J95" s="29">
        <v>7</v>
      </c>
      <c r="K95" s="12" t="s">
        <v>779</v>
      </c>
      <c r="L95" s="18" t="s">
        <v>25</v>
      </c>
      <c r="M95" s="15">
        <v>2</v>
      </c>
      <c r="N95" s="15">
        <v>6</v>
      </c>
      <c r="O95" s="15">
        <v>1.5</v>
      </c>
      <c r="P95" s="15">
        <v>1</v>
      </c>
      <c r="Q95" s="15">
        <v>0</v>
      </c>
      <c r="R95" s="19">
        <f t="shared" si="15"/>
        <v>10.5</v>
      </c>
      <c r="S95" s="25">
        <v>27</v>
      </c>
      <c r="T95" s="26">
        <f t="shared" si="16"/>
        <v>0.3888888888888889</v>
      </c>
      <c r="U95" s="20" t="str">
        <f t="shared" si="20"/>
        <v>Участник</v>
      </c>
    </row>
    <row r="96" spans="1:21" x14ac:dyDescent="0.35">
      <c r="A96" s="22">
        <v>90</v>
      </c>
      <c r="B96" s="12" t="s">
        <v>8</v>
      </c>
      <c r="C96" s="12" t="s">
        <v>237</v>
      </c>
      <c r="D96" s="12" t="s">
        <v>174</v>
      </c>
      <c r="E96" s="12" t="s">
        <v>129</v>
      </c>
      <c r="F96" s="28" t="str">
        <f t="shared" si="17"/>
        <v>Л</v>
      </c>
      <c r="G96" s="28" t="str">
        <f t="shared" si="18"/>
        <v>А</v>
      </c>
      <c r="H96" s="28" t="str">
        <f t="shared" si="19"/>
        <v>М</v>
      </c>
      <c r="I96" s="16">
        <v>761213</v>
      </c>
      <c r="J96" s="29">
        <v>7</v>
      </c>
      <c r="K96" s="16" t="s">
        <v>238</v>
      </c>
      <c r="L96" s="18" t="s">
        <v>25</v>
      </c>
      <c r="M96" s="15">
        <v>0</v>
      </c>
      <c r="N96" s="15">
        <v>5</v>
      </c>
      <c r="O96" s="15">
        <v>1.5</v>
      </c>
      <c r="P96" s="15">
        <v>3.5</v>
      </c>
      <c r="Q96" s="15">
        <v>0</v>
      </c>
      <c r="R96" s="19">
        <f t="shared" si="15"/>
        <v>10</v>
      </c>
      <c r="S96" s="25">
        <v>27</v>
      </c>
      <c r="T96" s="26">
        <f t="shared" si="16"/>
        <v>0.37037037037037035</v>
      </c>
      <c r="U96" s="20" t="str">
        <f t="shared" si="20"/>
        <v>Участник</v>
      </c>
    </row>
    <row r="97" spans="1:21" x14ac:dyDescent="0.35">
      <c r="A97" s="22">
        <v>91</v>
      </c>
      <c r="B97" s="12" t="s">
        <v>35</v>
      </c>
      <c r="C97" s="12" t="s">
        <v>1132</v>
      </c>
      <c r="D97" s="12" t="s">
        <v>852</v>
      </c>
      <c r="E97" s="12" t="s">
        <v>63</v>
      </c>
      <c r="F97" s="28" t="str">
        <f t="shared" si="17"/>
        <v>Ф</v>
      </c>
      <c r="G97" s="28" t="str">
        <f t="shared" si="18"/>
        <v>А</v>
      </c>
      <c r="H97" s="28" t="str">
        <f t="shared" si="19"/>
        <v>Н</v>
      </c>
      <c r="I97" s="12">
        <v>763127</v>
      </c>
      <c r="J97" s="29">
        <v>7</v>
      </c>
      <c r="K97" s="12" t="s">
        <v>781</v>
      </c>
      <c r="L97" s="18" t="s">
        <v>25</v>
      </c>
      <c r="M97" s="15">
        <v>2</v>
      </c>
      <c r="N97" s="15">
        <v>4</v>
      </c>
      <c r="O97" s="15">
        <v>1.5</v>
      </c>
      <c r="P97" s="15">
        <v>2.5</v>
      </c>
      <c r="Q97" s="15">
        <v>0</v>
      </c>
      <c r="R97" s="19">
        <f t="shared" si="15"/>
        <v>10</v>
      </c>
      <c r="S97" s="25">
        <v>27</v>
      </c>
      <c r="T97" s="26">
        <f t="shared" si="16"/>
        <v>0.37037037037037035</v>
      </c>
      <c r="U97" s="20" t="str">
        <f t="shared" si="20"/>
        <v>Участник</v>
      </c>
    </row>
    <row r="98" spans="1:21" x14ac:dyDescent="0.35">
      <c r="A98" s="22">
        <v>92</v>
      </c>
      <c r="B98" s="12" t="s">
        <v>8</v>
      </c>
      <c r="C98" s="12" t="s">
        <v>1169</v>
      </c>
      <c r="D98" s="12" t="s">
        <v>258</v>
      </c>
      <c r="E98" s="12" t="s">
        <v>30</v>
      </c>
      <c r="F98" s="28" t="str">
        <f t="shared" si="17"/>
        <v>М</v>
      </c>
      <c r="G98" s="28" t="str">
        <f t="shared" si="18"/>
        <v>К</v>
      </c>
      <c r="H98" s="28" t="str">
        <f t="shared" si="19"/>
        <v>С</v>
      </c>
      <c r="I98" s="12">
        <v>764201</v>
      </c>
      <c r="J98" s="29">
        <v>7</v>
      </c>
      <c r="K98" s="12" t="s">
        <v>785</v>
      </c>
      <c r="L98" s="18" t="s">
        <v>25</v>
      </c>
      <c r="M98" s="15">
        <v>4</v>
      </c>
      <c r="N98" s="15">
        <v>5</v>
      </c>
      <c r="O98" s="15">
        <v>1</v>
      </c>
      <c r="P98" s="15">
        <v>0</v>
      </c>
      <c r="Q98" s="15">
        <v>0</v>
      </c>
      <c r="R98" s="19">
        <f t="shared" si="15"/>
        <v>10</v>
      </c>
      <c r="S98" s="25">
        <v>27</v>
      </c>
      <c r="T98" s="26">
        <f t="shared" si="16"/>
        <v>0.37037037037037035</v>
      </c>
      <c r="U98" s="20" t="str">
        <f t="shared" si="20"/>
        <v>Участник</v>
      </c>
    </row>
    <row r="99" spans="1:21" x14ac:dyDescent="0.35">
      <c r="A99" s="22">
        <v>93</v>
      </c>
      <c r="B99" s="12" t="s">
        <v>8</v>
      </c>
      <c r="C99" s="12" t="s">
        <v>1171</v>
      </c>
      <c r="D99" s="12" t="s">
        <v>1172</v>
      </c>
      <c r="E99" s="12" t="s">
        <v>1173</v>
      </c>
      <c r="F99" s="28" t="str">
        <f t="shared" si="17"/>
        <v>М</v>
      </c>
      <c r="G99" s="28" t="str">
        <f t="shared" si="18"/>
        <v>И</v>
      </c>
      <c r="H99" s="28" t="str">
        <f t="shared" si="19"/>
        <v>Н</v>
      </c>
      <c r="I99" s="12">
        <v>764201</v>
      </c>
      <c r="J99" s="29">
        <v>7</v>
      </c>
      <c r="K99" s="12" t="s">
        <v>779</v>
      </c>
      <c r="L99" s="18" t="s">
        <v>25</v>
      </c>
      <c r="M99" s="15">
        <v>1</v>
      </c>
      <c r="N99" s="15">
        <v>5</v>
      </c>
      <c r="O99" s="15">
        <v>4</v>
      </c>
      <c r="P99" s="15">
        <v>0</v>
      </c>
      <c r="Q99" s="15">
        <v>0</v>
      </c>
      <c r="R99" s="19">
        <f t="shared" si="15"/>
        <v>10</v>
      </c>
      <c r="S99" s="25">
        <v>27</v>
      </c>
      <c r="T99" s="26">
        <f t="shared" si="16"/>
        <v>0.37037037037037035</v>
      </c>
      <c r="U99" s="20" t="str">
        <f t="shared" si="20"/>
        <v>Участник</v>
      </c>
    </row>
    <row r="100" spans="1:21" x14ac:dyDescent="0.35">
      <c r="A100" s="22">
        <v>94</v>
      </c>
      <c r="B100" s="12" t="s">
        <v>8</v>
      </c>
      <c r="C100" s="12" t="s">
        <v>1176</v>
      </c>
      <c r="D100" s="12" t="s">
        <v>51</v>
      </c>
      <c r="E100" s="12" t="s">
        <v>288</v>
      </c>
      <c r="F100" s="28" t="str">
        <f t="shared" si="17"/>
        <v>А</v>
      </c>
      <c r="G100" s="28" t="str">
        <f t="shared" si="18"/>
        <v>Д</v>
      </c>
      <c r="H100" s="28" t="str">
        <f t="shared" si="19"/>
        <v>А</v>
      </c>
      <c r="I100" s="12">
        <v>764201</v>
      </c>
      <c r="J100" s="29">
        <v>7</v>
      </c>
      <c r="K100" s="12" t="s">
        <v>789</v>
      </c>
      <c r="L100" s="18" t="s">
        <v>25</v>
      </c>
      <c r="M100" s="15">
        <v>4</v>
      </c>
      <c r="N100" s="15">
        <v>4</v>
      </c>
      <c r="O100" s="15">
        <v>2</v>
      </c>
      <c r="P100" s="15">
        <v>0</v>
      </c>
      <c r="Q100" s="15">
        <v>0</v>
      </c>
      <c r="R100" s="19">
        <f t="shared" si="15"/>
        <v>10</v>
      </c>
      <c r="S100" s="25">
        <v>27</v>
      </c>
      <c r="T100" s="26">
        <f t="shared" si="16"/>
        <v>0.37037037037037035</v>
      </c>
      <c r="U100" s="20" t="str">
        <f t="shared" si="20"/>
        <v>Участник</v>
      </c>
    </row>
    <row r="101" spans="1:21" x14ac:dyDescent="0.35">
      <c r="A101" s="22">
        <v>95</v>
      </c>
      <c r="B101" s="12" t="s">
        <v>8</v>
      </c>
      <c r="C101" s="12" t="s">
        <v>862</v>
      </c>
      <c r="D101" s="12" t="s">
        <v>957</v>
      </c>
      <c r="E101" s="12" t="s">
        <v>110</v>
      </c>
      <c r="F101" s="28" t="str">
        <f t="shared" si="17"/>
        <v>К</v>
      </c>
      <c r="G101" s="28" t="str">
        <f t="shared" si="18"/>
        <v>С</v>
      </c>
      <c r="H101" s="28" t="str">
        <f t="shared" si="19"/>
        <v>А</v>
      </c>
      <c r="I101" s="12">
        <v>764206</v>
      </c>
      <c r="J101" s="29">
        <v>7</v>
      </c>
      <c r="K101" s="12" t="s">
        <v>1454</v>
      </c>
      <c r="L101" s="18" t="s">
        <v>25</v>
      </c>
      <c r="M101" s="15">
        <v>2</v>
      </c>
      <c r="N101" s="15">
        <v>4</v>
      </c>
      <c r="O101" s="15">
        <v>4</v>
      </c>
      <c r="P101" s="15">
        <v>0</v>
      </c>
      <c r="Q101" s="15">
        <v>0</v>
      </c>
      <c r="R101" s="19">
        <f t="shared" si="15"/>
        <v>10</v>
      </c>
      <c r="S101" s="25">
        <v>27</v>
      </c>
      <c r="T101" s="26">
        <f t="shared" si="16"/>
        <v>0.37037037037037035</v>
      </c>
      <c r="U101" s="20" t="str">
        <f t="shared" si="20"/>
        <v>Участник</v>
      </c>
    </row>
    <row r="102" spans="1:21" x14ac:dyDescent="0.35">
      <c r="A102" s="22">
        <v>96</v>
      </c>
      <c r="B102" s="12" t="s">
        <v>35</v>
      </c>
      <c r="C102" s="12" t="s">
        <v>235</v>
      </c>
      <c r="D102" s="12" t="s">
        <v>204</v>
      </c>
      <c r="E102" s="12" t="s">
        <v>73</v>
      </c>
      <c r="F102" s="28" t="str">
        <f t="shared" si="17"/>
        <v>К</v>
      </c>
      <c r="G102" s="28" t="str">
        <f t="shared" si="18"/>
        <v>А</v>
      </c>
      <c r="H102" s="28" t="str">
        <f t="shared" si="19"/>
        <v>А</v>
      </c>
      <c r="I102" s="16">
        <v>761213</v>
      </c>
      <c r="J102" s="29">
        <v>7</v>
      </c>
      <c r="K102" s="16" t="s">
        <v>236</v>
      </c>
      <c r="L102" s="18" t="s">
        <v>25</v>
      </c>
      <c r="M102" s="15">
        <v>0</v>
      </c>
      <c r="N102" s="15">
        <v>5</v>
      </c>
      <c r="O102" s="15">
        <v>2</v>
      </c>
      <c r="P102" s="15">
        <v>2.5</v>
      </c>
      <c r="Q102" s="15">
        <v>0</v>
      </c>
      <c r="R102" s="19">
        <f t="shared" si="15"/>
        <v>9.5</v>
      </c>
      <c r="S102" s="25">
        <v>27</v>
      </c>
      <c r="T102" s="26">
        <f t="shared" si="16"/>
        <v>0.35185185185185186</v>
      </c>
      <c r="U102" s="20" t="str">
        <f t="shared" si="20"/>
        <v>Участник</v>
      </c>
    </row>
    <row r="103" spans="1:21" x14ac:dyDescent="0.35">
      <c r="A103" s="22">
        <v>97</v>
      </c>
      <c r="B103" s="12" t="s">
        <v>8</v>
      </c>
      <c r="C103" s="12" t="s">
        <v>795</v>
      </c>
      <c r="D103" s="12" t="s">
        <v>796</v>
      </c>
      <c r="E103" s="12" t="s">
        <v>797</v>
      </c>
      <c r="F103" s="28" t="str">
        <f t="shared" si="17"/>
        <v>С</v>
      </c>
      <c r="G103" s="28" t="str">
        <f t="shared" si="18"/>
        <v>М</v>
      </c>
      <c r="H103" s="28" t="str">
        <f t="shared" si="19"/>
        <v>А</v>
      </c>
      <c r="I103" s="12">
        <v>764207</v>
      </c>
      <c r="J103" s="29">
        <v>7</v>
      </c>
      <c r="K103" s="12" t="s">
        <v>798</v>
      </c>
      <c r="L103" s="18" t="s">
        <v>25</v>
      </c>
      <c r="M103" s="15">
        <v>0</v>
      </c>
      <c r="N103" s="15">
        <v>4</v>
      </c>
      <c r="O103" s="15">
        <v>4</v>
      </c>
      <c r="P103" s="15">
        <v>1.5</v>
      </c>
      <c r="Q103" s="15">
        <v>0</v>
      </c>
      <c r="R103" s="19">
        <f t="shared" ref="R103:R126" si="21">SUM(M103:Q103)</f>
        <v>9.5</v>
      </c>
      <c r="S103" s="25">
        <v>27</v>
      </c>
      <c r="T103" s="26">
        <f t="shared" ref="T103:T126" si="22">R103/S103</f>
        <v>0.35185185185185186</v>
      </c>
      <c r="U103" s="20" t="str">
        <f t="shared" si="20"/>
        <v>Участник</v>
      </c>
    </row>
    <row r="104" spans="1:21" x14ac:dyDescent="0.35">
      <c r="A104" s="22">
        <v>98</v>
      </c>
      <c r="B104" s="12" t="s">
        <v>8</v>
      </c>
      <c r="C104" s="12" t="s">
        <v>1170</v>
      </c>
      <c r="D104" s="12" t="s">
        <v>641</v>
      </c>
      <c r="E104" s="12" t="s">
        <v>48</v>
      </c>
      <c r="F104" s="28" t="str">
        <f t="shared" si="17"/>
        <v>Т</v>
      </c>
      <c r="G104" s="28" t="str">
        <f t="shared" si="18"/>
        <v>П</v>
      </c>
      <c r="H104" s="28" t="str">
        <f t="shared" si="19"/>
        <v>И</v>
      </c>
      <c r="I104" s="12">
        <v>764201</v>
      </c>
      <c r="J104" s="29">
        <v>7</v>
      </c>
      <c r="K104" s="12" t="s">
        <v>781</v>
      </c>
      <c r="L104" s="18" t="s">
        <v>25</v>
      </c>
      <c r="M104" s="15">
        <v>2</v>
      </c>
      <c r="N104" s="15">
        <v>6</v>
      </c>
      <c r="O104" s="15">
        <v>0</v>
      </c>
      <c r="P104" s="15">
        <v>1.5</v>
      </c>
      <c r="Q104" s="15">
        <v>0</v>
      </c>
      <c r="R104" s="19">
        <f t="shared" si="21"/>
        <v>9.5</v>
      </c>
      <c r="S104" s="25">
        <v>27</v>
      </c>
      <c r="T104" s="26">
        <f t="shared" si="22"/>
        <v>0.35185185185185186</v>
      </c>
      <c r="U104" s="20" t="str">
        <f t="shared" si="20"/>
        <v>Участник</v>
      </c>
    </row>
    <row r="105" spans="1:21" x14ac:dyDescent="0.35">
      <c r="A105" s="22">
        <v>99</v>
      </c>
      <c r="B105" s="12" t="s">
        <v>8</v>
      </c>
      <c r="C105" s="12" t="s">
        <v>513</v>
      </c>
      <c r="D105" s="12" t="s">
        <v>91</v>
      </c>
      <c r="E105" s="12" t="s">
        <v>259</v>
      </c>
      <c r="F105" s="28" t="str">
        <f t="shared" si="17"/>
        <v>П</v>
      </c>
      <c r="G105" s="28" t="str">
        <f t="shared" si="18"/>
        <v>М</v>
      </c>
      <c r="H105" s="28" t="str">
        <f t="shared" si="19"/>
        <v>А</v>
      </c>
      <c r="I105" s="12">
        <v>764201</v>
      </c>
      <c r="J105" s="29">
        <v>7</v>
      </c>
      <c r="K105" s="12" t="s">
        <v>787</v>
      </c>
      <c r="L105" s="18" t="s">
        <v>25</v>
      </c>
      <c r="M105" s="15">
        <v>4</v>
      </c>
      <c r="N105" s="15">
        <v>5</v>
      </c>
      <c r="O105" s="15">
        <v>0.5</v>
      </c>
      <c r="P105" s="15">
        <v>0</v>
      </c>
      <c r="Q105" s="15">
        <v>0</v>
      </c>
      <c r="R105" s="19">
        <f t="shared" si="21"/>
        <v>9.5</v>
      </c>
      <c r="S105" s="25">
        <v>27</v>
      </c>
      <c r="T105" s="26">
        <f t="shared" si="22"/>
        <v>0.35185185185185186</v>
      </c>
      <c r="U105" s="20" t="str">
        <f t="shared" si="20"/>
        <v>Участник</v>
      </c>
    </row>
    <row r="106" spans="1:21" x14ac:dyDescent="0.35">
      <c r="A106" s="22">
        <v>100</v>
      </c>
      <c r="B106" s="12" t="s">
        <v>35</v>
      </c>
      <c r="C106" s="12" t="s">
        <v>1455</v>
      </c>
      <c r="D106" s="12" t="s">
        <v>846</v>
      </c>
      <c r="E106" s="12" t="s">
        <v>377</v>
      </c>
      <c r="F106" s="28" t="str">
        <f t="shared" si="17"/>
        <v>Н</v>
      </c>
      <c r="G106" s="28" t="str">
        <f t="shared" si="18"/>
        <v>Д</v>
      </c>
      <c r="H106" s="28" t="str">
        <f t="shared" si="19"/>
        <v>Р</v>
      </c>
      <c r="I106" s="12">
        <v>764206</v>
      </c>
      <c r="J106" s="29">
        <v>7</v>
      </c>
      <c r="K106" s="12" t="s">
        <v>1456</v>
      </c>
      <c r="L106" s="18" t="s">
        <v>25</v>
      </c>
      <c r="M106" s="15">
        <v>2</v>
      </c>
      <c r="N106" s="15">
        <v>3</v>
      </c>
      <c r="O106" s="15">
        <v>3.5</v>
      </c>
      <c r="P106" s="15">
        <v>1</v>
      </c>
      <c r="Q106" s="15">
        <v>0</v>
      </c>
      <c r="R106" s="19">
        <f t="shared" si="21"/>
        <v>9.5</v>
      </c>
      <c r="S106" s="25">
        <v>27</v>
      </c>
      <c r="T106" s="26">
        <f t="shared" si="22"/>
        <v>0.35185185185185186</v>
      </c>
      <c r="U106" s="20" t="str">
        <f t="shared" si="20"/>
        <v>Участник</v>
      </c>
    </row>
    <row r="107" spans="1:21" x14ac:dyDescent="0.35">
      <c r="A107" s="22">
        <v>101</v>
      </c>
      <c r="B107" s="12" t="s">
        <v>8</v>
      </c>
      <c r="C107" s="12" t="s">
        <v>966</v>
      </c>
      <c r="D107" s="12" t="s">
        <v>641</v>
      </c>
      <c r="E107" s="12" t="s">
        <v>48</v>
      </c>
      <c r="F107" s="28" t="str">
        <f t="shared" si="17"/>
        <v>Н</v>
      </c>
      <c r="G107" s="28" t="str">
        <f t="shared" si="18"/>
        <v>П</v>
      </c>
      <c r="H107" s="28" t="str">
        <f t="shared" si="19"/>
        <v>И</v>
      </c>
      <c r="I107" s="12">
        <v>764206</v>
      </c>
      <c r="J107" s="29">
        <v>7</v>
      </c>
      <c r="K107" s="12" t="s">
        <v>1465</v>
      </c>
      <c r="L107" s="18" t="s">
        <v>25</v>
      </c>
      <c r="M107" s="15">
        <v>4</v>
      </c>
      <c r="N107" s="15">
        <v>2</v>
      </c>
      <c r="O107" s="15">
        <v>2.5</v>
      </c>
      <c r="P107" s="15">
        <v>1</v>
      </c>
      <c r="Q107" s="15">
        <v>0</v>
      </c>
      <c r="R107" s="19">
        <f t="shared" si="21"/>
        <v>9.5</v>
      </c>
      <c r="S107" s="25">
        <v>27</v>
      </c>
      <c r="T107" s="26">
        <f t="shared" si="22"/>
        <v>0.35185185185185186</v>
      </c>
      <c r="U107" s="20" t="str">
        <f t="shared" si="20"/>
        <v>Участник</v>
      </c>
    </row>
    <row r="108" spans="1:21" x14ac:dyDescent="0.35">
      <c r="A108" s="22">
        <v>102</v>
      </c>
      <c r="B108" s="12" t="s">
        <v>35</v>
      </c>
      <c r="C108" s="12" t="s">
        <v>1474</v>
      </c>
      <c r="D108" s="12" t="s">
        <v>156</v>
      </c>
      <c r="E108" s="12" t="s">
        <v>77</v>
      </c>
      <c r="F108" s="28" t="str">
        <f t="shared" si="17"/>
        <v>К</v>
      </c>
      <c r="G108" s="28" t="str">
        <f t="shared" si="18"/>
        <v>А</v>
      </c>
      <c r="H108" s="28" t="str">
        <f t="shared" si="19"/>
        <v>А</v>
      </c>
      <c r="I108" s="12">
        <v>764206</v>
      </c>
      <c r="J108" s="29">
        <v>7</v>
      </c>
      <c r="K108" s="12" t="s">
        <v>1475</v>
      </c>
      <c r="L108" s="18" t="s">
        <v>25</v>
      </c>
      <c r="M108" s="15">
        <v>2</v>
      </c>
      <c r="N108" s="15">
        <v>4</v>
      </c>
      <c r="O108" s="15">
        <v>2.5</v>
      </c>
      <c r="P108" s="15">
        <v>1</v>
      </c>
      <c r="Q108" s="15">
        <v>0</v>
      </c>
      <c r="R108" s="19">
        <f t="shared" si="21"/>
        <v>9.5</v>
      </c>
      <c r="S108" s="25">
        <v>27</v>
      </c>
      <c r="T108" s="26">
        <f t="shared" si="22"/>
        <v>0.35185185185185186</v>
      </c>
      <c r="U108" s="20" t="str">
        <f t="shared" si="20"/>
        <v>Участник</v>
      </c>
    </row>
    <row r="109" spans="1:21" x14ac:dyDescent="0.35">
      <c r="A109" s="22">
        <v>103</v>
      </c>
      <c r="B109" s="12" t="s">
        <v>8</v>
      </c>
      <c r="C109" s="12" t="s">
        <v>1058</v>
      </c>
      <c r="D109" s="12" t="s">
        <v>91</v>
      </c>
      <c r="E109" s="12" t="s">
        <v>288</v>
      </c>
      <c r="F109" s="28" t="str">
        <f t="shared" si="17"/>
        <v>Б</v>
      </c>
      <c r="G109" s="28" t="str">
        <f t="shared" si="18"/>
        <v>М</v>
      </c>
      <c r="H109" s="28" t="str">
        <f t="shared" si="19"/>
        <v>А</v>
      </c>
      <c r="I109" s="31">
        <v>763113</v>
      </c>
      <c r="J109" s="29">
        <v>7</v>
      </c>
      <c r="K109" s="12" t="s">
        <v>356</v>
      </c>
      <c r="L109" s="18" t="s">
        <v>25</v>
      </c>
      <c r="M109" s="15">
        <v>1</v>
      </c>
      <c r="N109" s="15">
        <v>6</v>
      </c>
      <c r="O109" s="15">
        <v>2</v>
      </c>
      <c r="P109" s="15">
        <v>0</v>
      </c>
      <c r="Q109" s="15">
        <v>0</v>
      </c>
      <c r="R109" s="19">
        <f t="shared" si="21"/>
        <v>9</v>
      </c>
      <c r="S109" s="25">
        <v>27</v>
      </c>
      <c r="T109" s="26">
        <f t="shared" si="22"/>
        <v>0.33333333333333331</v>
      </c>
      <c r="U109" s="20" t="str">
        <f t="shared" si="20"/>
        <v>Участник</v>
      </c>
    </row>
    <row r="110" spans="1:21" x14ac:dyDescent="0.35">
      <c r="A110" s="22">
        <v>104</v>
      </c>
      <c r="B110" s="12" t="s">
        <v>35</v>
      </c>
      <c r="C110" s="12" t="s">
        <v>689</v>
      </c>
      <c r="D110" s="12" t="s">
        <v>152</v>
      </c>
      <c r="E110" s="12" t="s">
        <v>153</v>
      </c>
      <c r="F110" s="28" t="str">
        <f t="shared" si="17"/>
        <v>Т</v>
      </c>
      <c r="G110" s="28" t="str">
        <f t="shared" si="18"/>
        <v>М</v>
      </c>
      <c r="H110" s="28" t="str">
        <f t="shared" si="19"/>
        <v>В</v>
      </c>
      <c r="I110" s="12">
        <v>764206</v>
      </c>
      <c r="J110" s="29">
        <v>7</v>
      </c>
      <c r="K110" s="12" t="s">
        <v>1471</v>
      </c>
      <c r="L110" s="18" t="s">
        <v>25</v>
      </c>
      <c r="M110" s="15">
        <v>2</v>
      </c>
      <c r="N110" s="15">
        <v>6</v>
      </c>
      <c r="O110" s="15">
        <v>1</v>
      </c>
      <c r="P110" s="15">
        <v>0</v>
      </c>
      <c r="Q110" s="15">
        <v>0</v>
      </c>
      <c r="R110" s="19">
        <f t="shared" si="21"/>
        <v>9</v>
      </c>
      <c r="S110" s="25">
        <v>27</v>
      </c>
      <c r="T110" s="26">
        <f t="shared" si="22"/>
        <v>0.33333333333333331</v>
      </c>
      <c r="U110" s="20" t="str">
        <f t="shared" si="20"/>
        <v>Участник</v>
      </c>
    </row>
    <row r="111" spans="1:21" x14ac:dyDescent="0.35">
      <c r="A111" s="22">
        <v>105</v>
      </c>
      <c r="B111" s="12" t="s">
        <v>8</v>
      </c>
      <c r="C111" s="12" t="s">
        <v>791</v>
      </c>
      <c r="D111" s="12" t="s">
        <v>431</v>
      </c>
      <c r="E111" s="12" t="s">
        <v>411</v>
      </c>
      <c r="F111" s="28" t="str">
        <f t="shared" si="17"/>
        <v>Л</v>
      </c>
      <c r="G111" s="28" t="str">
        <f t="shared" si="18"/>
        <v>У</v>
      </c>
      <c r="H111" s="28" t="str">
        <f t="shared" si="19"/>
        <v>Р</v>
      </c>
      <c r="I111" s="12">
        <v>764207</v>
      </c>
      <c r="J111" s="29">
        <v>7</v>
      </c>
      <c r="K111" s="12" t="s">
        <v>792</v>
      </c>
      <c r="L111" s="18" t="s">
        <v>25</v>
      </c>
      <c r="M111" s="15">
        <v>0</v>
      </c>
      <c r="N111" s="15">
        <v>3</v>
      </c>
      <c r="O111" s="15">
        <v>3</v>
      </c>
      <c r="P111" s="15">
        <v>2.5</v>
      </c>
      <c r="Q111" s="15">
        <v>0</v>
      </c>
      <c r="R111" s="19">
        <f t="shared" si="21"/>
        <v>8.5</v>
      </c>
      <c r="S111" s="25">
        <v>27</v>
      </c>
      <c r="T111" s="26">
        <f t="shared" si="22"/>
        <v>0.31481481481481483</v>
      </c>
      <c r="U111" s="20" t="str">
        <f t="shared" si="20"/>
        <v>Участник</v>
      </c>
    </row>
    <row r="112" spans="1:21" x14ac:dyDescent="0.35">
      <c r="A112" s="22">
        <v>106</v>
      </c>
      <c r="B112" s="12" t="s">
        <v>8</v>
      </c>
      <c r="C112" s="12" t="s">
        <v>1060</v>
      </c>
      <c r="D112" s="12" t="s">
        <v>617</v>
      </c>
      <c r="E112" s="12" t="s">
        <v>1061</v>
      </c>
      <c r="F112" s="28" t="str">
        <f t="shared" si="17"/>
        <v>П</v>
      </c>
      <c r="G112" s="28" t="str">
        <f t="shared" si="18"/>
        <v>Е</v>
      </c>
      <c r="H112" s="28" t="str">
        <f t="shared" si="19"/>
        <v>Г</v>
      </c>
      <c r="I112" s="31">
        <v>763113</v>
      </c>
      <c r="J112" s="29">
        <v>7</v>
      </c>
      <c r="K112" s="12" t="s">
        <v>787</v>
      </c>
      <c r="L112" s="18" t="s">
        <v>25</v>
      </c>
      <c r="M112" s="15">
        <v>0</v>
      </c>
      <c r="N112" s="15">
        <v>6</v>
      </c>
      <c r="O112" s="15">
        <v>1.5</v>
      </c>
      <c r="P112" s="15">
        <v>1</v>
      </c>
      <c r="Q112" s="15">
        <v>0</v>
      </c>
      <c r="R112" s="19">
        <f t="shared" si="21"/>
        <v>8.5</v>
      </c>
      <c r="S112" s="25">
        <v>27</v>
      </c>
      <c r="T112" s="26">
        <f t="shared" si="22"/>
        <v>0.31481481481481483</v>
      </c>
      <c r="U112" s="20" t="str">
        <f t="shared" si="20"/>
        <v>Участник</v>
      </c>
    </row>
    <row r="113" spans="1:21" x14ac:dyDescent="0.35">
      <c r="A113" s="22">
        <v>107</v>
      </c>
      <c r="B113" s="12" t="s">
        <v>8</v>
      </c>
      <c r="C113" s="12" t="s">
        <v>489</v>
      </c>
      <c r="D113" s="12" t="s">
        <v>306</v>
      </c>
      <c r="E113" s="12" t="s">
        <v>92</v>
      </c>
      <c r="F113" s="28" t="str">
        <f t="shared" si="17"/>
        <v>Г</v>
      </c>
      <c r="G113" s="28" t="str">
        <f t="shared" si="18"/>
        <v>А</v>
      </c>
      <c r="H113" s="28" t="str">
        <f t="shared" si="19"/>
        <v>Д</v>
      </c>
      <c r="I113" s="12">
        <v>764204</v>
      </c>
      <c r="J113" s="29">
        <v>7</v>
      </c>
      <c r="K113" s="12" t="s">
        <v>490</v>
      </c>
      <c r="L113" s="18" t="s">
        <v>25</v>
      </c>
      <c r="M113" s="15">
        <v>0</v>
      </c>
      <c r="N113" s="15">
        <v>5</v>
      </c>
      <c r="O113" s="15">
        <v>3</v>
      </c>
      <c r="P113" s="15">
        <v>0</v>
      </c>
      <c r="Q113" s="15">
        <v>0</v>
      </c>
      <c r="R113" s="19">
        <f t="shared" si="21"/>
        <v>8</v>
      </c>
      <c r="S113" s="25">
        <v>27</v>
      </c>
      <c r="T113" s="26">
        <f t="shared" si="22"/>
        <v>0.29629629629629628</v>
      </c>
      <c r="U113" s="20" t="str">
        <f t="shared" si="20"/>
        <v>Участник</v>
      </c>
    </row>
    <row r="114" spans="1:21" x14ac:dyDescent="0.35">
      <c r="A114" s="22">
        <v>108</v>
      </c>
      <c r="B114" s="12" t="s">
        <v>35</v>
      </c>
      <c r="C114" s="12" t="s">
        <v>892</v>
      </c>
      <c r="D114" s="12" t="s">
        <v>76</v>
      </c>
      <c r="E114" s="12" t="s">
        <v>70</v>
      </c>
      <c r="F114" s="28" t="str">
        <f t="shared" si="17"/>
        <v>П</v>
      </c>
      <c r="G114" s="28" t="str">
        <f t="shared" si="18"/>
        <v>Д</v>
      </c>
      <c r="H114" s="28" t="str">
        <f t="shared" si="19"/>
        <v>Д</v>
      </c>
      <c r="I114" s="12">
        <v>763118</v>
      </c>
      <c r="J114" s="29">
        <v>7</v>
      </c>
      <c r="K114" s="12" t="s">
        <v>356</v>
      </c>
      <c r="L114" s="18" t="s">
        <v>25</v>
      </c>
      <c r="M114" s="15">
        <v>4</v>
      </c>
      <c r="N114" s="15">
        <v>2</v>
      </c>
      <c r="O114" s="15">
        <v>2</v>
      </c>
      <c r="P114" s="15">
        <v>0</v>
      </c>
      <c r="Q114" s="15">
        <v>0</v>
      </c>
      <c r="R114" s="19">
        <f t="shared" si="21"/>
        <v>8</v>
      </c>
      <c r="S114" s="25">
        <v>27</v>
      </c>
      <c r="T114" s="26">
        <f t="shared" si="22"/>
        <v>0.29629629629629628</v>
      </c>
      <c r="U114" s="20" t="str">
        <f t="shared" si="20"/>
        <v>Участник</v>
      </c>
    </row>
    <row r="115" spans="1:21" x14ac:dyDescent="0.35">
      <c r="A115" s="22">
        <v>109</v>
      </c>
      <c r="B115" s="12" t="s">
        <v>8</v>
      </c>
      <c r="C115" s="12" t="s">
        <v>516</v>
      </c>
      <c r="D115" s="12" t="s">
        <v>128</v>
      </c>
      <c r="E115" s="12" t="s">
        <v>288</v>
      </c>
      <c r="F115" s="28" t="str">
        <f t="shared" si="17"/>
        <v>С</v>
      </c>
      <c r="G115" s="28" t="str">
        <f t="shared" si="18"/>
        <v>В</v>
      </c>
      <c r="H115" s="28" t="str">
        <f t="shared" si="19"/>
        <v>А</v>
      </c>
      <c r="I115" s="12">
        <v>764204</v>
      </c>
      <c r="J115" s="29">
        <v>7</v>
      </c>
      <c r="K115" s="12" t="s">
        <v>517</v>
      </c>
      <c r="L115" s="18" t="s">
        <v>25</v>
      </c>
      <c r="M115" s="15">
        <v>0</v>
      </c>
      <c r="N115" s="15">
        <v>5</v>
      </c>
      <c r="O115" s="15">
        <v>2.5</v>
      </c>
      <c r="P115" s="15">
        <v>0</v>
      </c>
      <c r="Q115" s="15">
        <v>0</v>
      </c>
      <c r="R115" s="19">
        <f t="shared" si="21"/>
        <v>7.5</v>
      </c>
      <c r="S115" s="25">
        <v>27</v>
      </c>
      <c r="T115" s="26">
        <f t="shared" si="22"/>
        <v>0.27777777777777779</v>
      </c>
      <c r="U115" s="20" t="str">
        <f t="shared" si="20"/>
        <v>Участник</v>
      </c>
    </row>
    <row r="116" spans="1:21" x14ac:dyDescent="0.35">
      <c r="A116" s="22">
        <v>110</v>
      </c>
      <c r="B116" s="12" t="s">
        <v>8</v>
      </c>
      <c r="C116" s="12" t="s">
        <v>1466</v>
      </c>
      <c r="D116" s="12" t="s">
        <v>102</v>
      </c>
      <c r="E116" s="12" t="s">
        <v>45</v>
      </c>
      <c r="F116" s="28" t="str">
        <f t="shared" si="17"/>
        <v>К</v>
      </c>
      <c r="G116" s="28" t="str">
        <f t="shared" si="18"/>
        <v>Е</v>
      </c>
      <c r="H116" s="28" t="str">
        <f t="shared" si="19"/>
        <v>К</v>
      </c>
      <c r="I116" s="12">
        <v>764206</v>
      </c>
      <c r="J116" s="29">
        <v>7</v>
      </c>
      <c r="K116" s="12" t="s">
        <v>1467</v>
      </c>
      <c r="L116" s="18" t="s">
        <v>25</v>
      </c>
      <c r="M116" s="15">
        <v>0</v>
      </c>
      <c r="N116" s="15">
        <v>4</v>
      </c>
      <c r="O116" s="15">
        <v>2.5</v>
      </c>
      <c r="P116" s="15">
        <v>1</v>
      </c>
      <c r="Q116" s="15">
        <v>0</v>
      </c>
      <c r="R116" s="19">
        <f t="shared" si="21"/>
        <v>7.5</v>
      </c>
      <c r="S116" s="25">
        <v>27</v>
      </c>
      <c r="T116" s="26">
        <f t="shared" si="22"/>
        <v>0.27777777777777779</v>
      </c>
      <c r="U116" s="20" t="str">
        <f t="shared" si="20"/>
        <v>Участник</v>
      </c>
    </row>
    <row r="117" spans="1:21" x14ac:dyDescent="0.35">
      <c r="A117" s="22">
        <v>111</v>
      </c>
      <c r="B117" s="12" t="s">
        <v>8</v>
      </c>
      <c r="C117" s="12" t="s">
        <v>497</v>
      </c>
      <c r="D117" s="12" t="s">
        <v>66</v>
      </c>
      <c r="E117" s="12" t="s">
        <v>110</v>
      </c>
      <c r="F117" s="28" t="str">
        <f t="shared" si="17"/>
        <v>М</v>
      </c>
      <c r="G117" s="28" t="str">
        <f t="shared" si="18"/>
        <v>О</v>
      </c>
      <c r="H117" s="28" t="str">
        <f t="shared" si="19"/>
        <v>А</v>
      </c>
      <c r="I117" s="12">
        <v>764204</v>
      </c>
      <c r="J117" s="29">
        <v>7</v>
      </c>
      <c r="K117" s="12" t="s">
        <v>498</v>
      </c>
      <c r="L117" s="18" t="s">
        <v>25</v>
      </c>
      <c r="M117" s="15">
        <v>0</v>
      </c>
      <c r="N117" s="15">
        <v>4</v>
      </c>
      <c r="O117" s="15">
        <v>2.5</v>
      </c>
      <c r="P117" s="15">
        <v>0</v>
      </c>
      <c r="Q117" s="15">
        <v>0</v>
      </c>
      <c r="R117" s="19">
        <f t="shared" si="21"/>
        <v>6.5</v>
      </c>
      <c r="S117" s="25">
        <v>27</v>
      </c>
      <c r="T117" s="26">
        <f t="shared" si="22"/>
        <v>0.24074074074074073</v>
      </c>
      <c r="U117" s="20" t="str">
        <f t="shared" si="20"/>
        <v>Участник</v>
      </c>
    </row>
    <row r="118" spans="1:21" x14ac:dyDescent="0.35">
      <c r="A118" s="22">
        <v>112</v>
      </c>
      <c r="B118" s="12" t="s">
        <v>8</v>
      </c>
      <c r="C118" s="12" t="s">
        <v>504</v>
      </c>
      <c r="D118" s="12" t="s">
        <v>174</v>
      </c>
      <c r="E118" s="12" t="s">
        <v>448</v>
      </c>
      <c r="F118" s="28" t="str">
        <f t="shared" ref="F118:F124" si="23">LEFT(C118,1)</f>
        <v>Д</v>
      </c>
      <c r="G118" s="28" t="str">
        <f t="shared" ref="G118:G124" si="24">LEFT(D118,1)</f>
        <v>А</v>
      </c>
      <c r="H118" s="28" t="str">
        <f t="shared" ref="H118:H124" si="25">LEFT(E118,1)</f>
        <v>В</v>
      </c>
      <c r="I118" s="12">
        <v>764204</v>
      </c>
      <c r="J118" s="29">
        <v>7</v>
      </c>
      <c r="K118" s="12" t="s">
        <v>505</v>
      </c>
      <c r="L118" s="18" t="s">
        <v>25</v>
      </c>
      <c r="M118" s="15">
        <v>0</v>
      </c>
      <c r="N118" s="15">
        <v>4</v>
      </c>
      <c r="O118" s="15">
        <v>2.5</v>
      </c>
      <c r="P118" s="15">
        <v>0</v>
      </c>
      <c r="Q118" s="15">
        <v>0</v>
      </c>
      <c r="R118" s="19">
        <f t="shared" si="21"/>
        <v>6.5</v>
      </c>
      <c r="S118" s="25">
        <v>27</v>
      </c>
      <c r="T118" s="26">
        <f t="shared" si="22"/>
        <v>0.24074074074074073</v>
      </c>
      <c r="U118" s="20" t="str">
        <f t="shared" ref="U118:U126" si="26">IF(R118&gt;75%*S118,"Победитель",IF(R118&gt;50%*S118,"Призёр","Участник"))</f>
        <v>Участник</v>
      </c>
    </row>
    <row r="119" spans="1:21" x14ac:dyDescent="0.35">
      <c r="A119" s="22">
        <v>113</v>
      </c>
      <c r="B119" s="12" t="s">
        <v>8</v>
      </c>
      <c r="C119" s="12" t="s">
        <v>520</v>
      </c>
      <c r="D119" s="12" t="s">
        <v>207</v>
      </c>
      <c r="E119" s="12" t="s">
        <v>41</v>
      </c>
      <c r="F119" s="28" t="str">
        <f t="shared" si="23"/>
        <v>Ш</v>
      </c>
      <c r="G119" s="28" t="str">
        <f t="shared" si="24"/>
        <v>А</v>
      </c>
      <c r="H119" s="28" t="str">
        <f t="shared" si="25"/>
        <v>А</v>
      </c>
      <c r="I119" s="12">
        <v>764204</v>
      </c>
      <c r="J119" s="29">
        <v>7</v>
      </c>
      <c r="K119" s="12" t="s">
        <v>521</v>
      </c>
      <c r="L119" s="18" t="s">
        <v>25</v>
      </c>
      <c r="M119" s="15">
        <v>0</v>
      </c>
      <c r="N119" s="15">
        <v>6</v>
      </c>
      <c r="O119" s="15">
        <v>0</v>
      </c>
      <c r="P119" s="15">
        <v>0</v>
      </c>
      <c r="Q119" s="15">
        <v>0.5</v>
      </c>
      <c r="R119" s="19">
        <f t="shared" si="21"/>
        <v>6.5</v>
      </c>
      <c r="S119" s="25">
        <v>27</v>
      </c>
      <c r="T119" s="26">
        <f t="shared" si="22"/>
        <v>0.24074074074074073</v>
      </c>
      <c r="U119" s="20" t="str">
        <f t="shared" si="26"/>
        <v>Участник</v>
      </c>
    </row>
    <row r="120" spans="1:21" x14ac:dyDescent="0.35">
      <c r="A120" s="22">
        <v>114</v>
      </c>
      <c r="B120" s="12" t="s">
        <v>35</v>
      </c>
      <c r="C120" s="12" t="s">
        <v>778</v>
      </c>
      <c r="D120" s="12" t="s">
        <v>340</v>
      </c>
      <c r="E120" s="12" t="s">
        <v>59</v>
      </c>
      <c r="F120" s="28" t="str">
        <f t="shared" si="23"/>
        <v>К</v>
      </c>
      <c r="G120" s="28" t="str">
        <f t="shared" si="24"/>
        <v>В</v>
      </c>
      <c r="H120" s="28" t="str">
        <f t="shared" si="25"/>
        <v>М</v>
      </c>
      <c r="I120" s="12">
        <v>764207</v>
      </c>
      <c r="J120" s="29">
        <v>7</v>
      </c>
      <c r="K120" s="12" t="s">
        <v>779</v>
      </c>
      <c r="L120" s="18" t="s">
        <v>25</v>
      </c>
      <c r="M120" s="15">
        <v>2</v>
      </c>
      <c r="N120" s="15">
        <v>4</v>
      </c>
      <c r="O120" s="15">
        <v>0</v>
      </c>
      <c r="P120" s="15">
        <v>0</v>
      </c>
      <c r="Q120" s="15">
        <v>0</v>
      </c>
      <c r="R120" s="19">
        <f t="shared" si="21"/>
        <v>6</v>
      </c>
      <c r="S120" s="25">
        <v>27</v>
      </c>
      <c r="T120" s="26">
        <f t="shared" si="22"/>
        <v>0.22222222222222221</v>
      </c>
      <c r="U120" s="20" t="str">
        <f t="shared" si="26"/>
        <v>Участник</v>
      </c>
    </row>
    <row r="121" spans="1:21" x14ac:dyDescent="0.35">
      <c r="A121" s="22">
        <v>115</v>
      </c>
      <c r="B121" s="12" t="s">
        <v>35</v>
      </c>
      <c r="C121" s="12" t="s">
        <v>1062</v>
      </c>
      <c r="D121" s="12" t="s">
        <v>1063</v>
      </c>
      <c r="E121" s="12" t="s">
        <v>1064</v>
      </c>
      <c r="F121" s="28" t="str">
        <f t="shared" si="23"/>
        <v>Х</v>
      </c>
      <c r="G121" s="28" t="str">
        <f t="shared" si="24"/>
        <v>И</v>
      </c>
      <c r="H121" s="28" t="str">
        <f t="shared" si="25"/>
        <v>Ш</v>
      </c>
      <c r="I121" s="31">
        <v>763113</v>
      </c>
      <c r="J121" s="29">
        <v>7</v>
      </c>
      <c r="K121" s="12" t="s">
        <v>781</v>
      </c>
      <c r="L121" s="18" t="s">
        <v>25</v>
      </c>
      <c r="M121" s="15">
        <v>0</v>
      </c>
      <c r="N121" s="15">
        <v>5</v>
      </c>
      <c r="O121" s="15">
        <v>1</v>
      </c>
      <c r="P121" s="15">
        <v>0</v>
      </c>
      <c r="Q121" s="15">
        <v>0</v>
      </c>
      <c r="R121" s="19">
        <f t="shared" si="21"/>
        <v>6</v>
      </c>
      <c r="S121" s="25">
        <v>27</v>
      </c>
      <c r="T121" s="26">
        <f t="shared" si="22"/>
        <v>0.22222222222222221</v>
      </c>
      <c r="U121" s="20" t="str">
        <f t="shared" si="26"/>
        <v>Участник</v>
      </c>
    </row>
    <row r="122" spans="1:21" x14ac:dyDescent="0.35">
      <c r="A122" s="22">
        <v>116</v>
      </c>
      <c r="B122" s="12" t="s">
        <v>8</v>
      </c>
      <c r="C122" s="12" t="s">
        <v>1449</v>
      </c>
      <c r="D122" s="12" t="s">
        <v>447</v>
      </c>
      <c r="E122" s="12" t="s">
        <v>67</v>
      </c>
      <c r="F122" s="28" t="str">
        <f t="shared" si="23"/>
        <v>К</v>
      </c>
      <c r="G122" s="28" t="str">
        <f t="shared" si="24"/>
        <v>С</v>
      </c>
      <c r="H122" s="28" t="str">
        <f t="shared" si="25"/>
        <v>Ю</v>
      </c>
      <c r="I122" s="12">
        <v>764206</v>
      </c>
      <c r="J122" s="29">
        <v>7</v>
      </c>
      <c r="K122" s="12" t="s">
        <v>1450</v>
      </c>
      <c r="L122" s="18" t="s">
        <v>25</v>
      </c>
      <c r="M122" s="15">
        <v>0</v>
      </c>
      <c r="N122" s="15">
        <v>3</v>
      </c>
      <c r="O122" s="15">
        <v>3</v>
      </c>
      <c r="P122" s="15">
        <v>0</v>
      </c>
      <c r="Q122" s="15">
        <v>0</v>
      </c>
      <c r="R122" s="19">
        <f t="shared" si="21"/>
        <v>6</v>
      </c>
      <c r="S122" s="25">
        <v>27</v>
      </c>
      <c r="T122" s="26">
        <f t="shared" si="22"/>
        <v>0.22222222222222221</v>
      </c>
      <c r="U122" s="20" t="str">
        <f t="shared" si="26"/>
        <v>Участник</v>
      </c>
    </row>
    <row r="123" spans="1:21" x14ac:dyDescent="0.35">
      <c r="A123" s="22">
        <v>117</v>
      </c>
      <c r="B123" s="12" t="s">
        <v>8</v>
      </c>
      <c r="C123" s="12" t="s">
        <v>1348</v>
      </c>
      <c r="D123" s="12" t="s">
        <v>1462</v>
      </c>
      <c r="E123" s="12" t="s">
        <v>1463</v>
      </c>
      <c r="F123" s="28" t="str">
        <f t="shared" si="23"/>
        <v>З</v>
      </c>
      <c r="G123" s="28" t="str">
        <f t="shared" si="24"/>
        <v>М</v>
      </c>
      <c r="H123" s="28" t="str">
        <f t="shared" si="25"/>
        <v>В</v>
      </c>
      <c r="I123" s="12">
        <v>764206</v>
      </c>
      <c r="J123" s="29">
        <v>7</v>
      </c>
      <c r="K123" s="12" t="s">
        <v>1464</v>
      </c>
      <c r="L123" s="18" t="s">
        <v>25</v>
      </c>
      <c r="M123" s="15">
        <v>0</v>
      </c>
      <c r="N123" s="15">
        <v>4</v>
      </c>
      <c r="O123" s="15">
        <v>2</v>
      </c>
      <c r="P123" s="15">
        <v>0</v>
      </c>
      <c r="Q123" s="15">
        <v>0</v>
      </c>
      <c r="R123" s="19">
        <f t="shared" si="21"/>
        <v>6</v>
      </c>
      <c r="S123" s="25">
        <v>27</v>
      </c>
      <c r="T123" s="26">
        <f t="shared" si="22"/>
        <v>0.22222222222222221</v>
      </c>
      <c r="U123" s="20" t="str">
        <f t="shared" si="26"/>
        <v>Участник</v>
      </c>
    </row>
    <row r="124" spans="1:21" x14ac:dyDescent="0.35">
      <c r="A124" s="22">
        <v>118</v>
      </c>
      <c r="B124" s="12" t="s">
        <v>35</v>
      </c>
      <c r="C124" s="12" t="s">
        <v>1308</v>
      </c>
      <c r="D124" s="12" t="s">
        <v>324</v>
      </c>
      <c r="E124" s="12" t="s">
        <v>77</v>
      </c>
      <c r="F124" s="28" t="str">
        <f t="shared" si="23"/>
        <v>А</v>
      </c>
      <c r="G124" s="28" t="str">
        <f t="shared" si="24"/>
        <v>Д</v>
      </c>
      <c r="H124" s="28" t="str">
        <f t="shared" si="25"/>
        <v>А</v>
      </c>
      <c r="I124" s="12">
        <v>763106</v>
      </c>
      <c r="J124" s="29">
        <v>7</v>
      </c>
      <c r="K124" s="12" t="s">
        <v>1115</v>
      </c>
      <c r="L124" s="18" t="s">
        <v>25</v>
      </c>
      <c r="M124" s="15">
        <v>2</v>
      </c>
      <c r="N124" s="15">
        <v>1</v>
      </c>
      <c r="O124" s="15">
        <v>0</v>
      </c>
      <c r="P124" s="15">
        <v>2.5</v>
      </c>
      <c r="Q124" s="15">
        <v>0</v>
      </c>
      <c r="R124" s="19">
        <f t="shared" si="21"/>
        <v>5.5</v>
      </c>
      <c r="S124" s="25">
        <v>27</v>
      </c>
      <c r="T124" s="26">
        <f t="shared" si="22"/>
        <v>0.20370370370370369</v>
      </c>
      <c r="U124" s="20" t="str">
        <f t="shared" si="26"/>
        <v>Участник</v>
      </c>
    </row>
    <row r="125" spans="1:21" x14ac:dyDescent="0.35">
      <c r="A125" s="22">
        <v>119</v>
      </c>
      <c r="B125" s="12" t="s">
        <v>35</v>
      </c>
      <c r="C125" s="12" t="s">
        <v>1652</v>
      </c>
      <c r="D125" s="12" t="s">
        <v>1653</v>
      </c>
      <c r="E125" s="12" t="s">
        <v>70</v>
      </c>
      <c r="F125" s="28" t="s">
        <v>179</v>
      </c>
      <c r="G125" s="28" t="s">
        <v>178</v>
      </c>
      <c r="H125" s="28" t="s">
        <v>182</v>
      </c>
      <c r="I125" s="12">
        <v>764203</v>
      </c>
      <c r="J125" s="29">
        <v>7</v>
      </c>
      <c r="K125" s="12" t="s">
        <v>779</v>
      </c>
      <c r="L125" s="18" t="s">
        <v>25</v>
      </c>
      <c r="M125" s="15">
        <v>0</v>
      </c>
      <c r="N125" s="15">
        <v>3</v>
      </c>
      <c r="O125" s="15">
        <v>1.5</v>
      </c>
      <c r="P125" s="15">
        <v>0</v>
      </c>
      <c r="Q125" s="15">
        <v>0</v>
      </c>
      <c r="R125" s="19">
        <f t="shared" si="21"/>
        <v>4.5</v>
      </c>
      <c r="S125" s="25">
        <v>27</v>
      </c>
      <c r="T125" s="26">
        <f t="shared" si="22"/>
        <v>0.16666666666666666</v>
      </c>
      <c r="U125" s="20" t="str">
        <f t="shared" si="26"/>
        <v>Участник</v>
      </c>
    </row>
    <row r="126" spans="1:21" x14ac:dyDescent="0.35">
      <c r="A126" s="22">
        <v>120</v>
      </c>
      <c r="B126" s="12" t="s">
        <v>8</v>
      </c>
      <c r="C126" s="12" t="s">
        <v>509</v>
      </c>
      <c r="D126" s="12" t="s">
        <v>91</v>
      </c>
      <c r="E126" s="12" t="s">
        <v>30</v>
      </c>
      <c r="F126" s="28" t="str">
        <f>LEFT(C126,1)</f>
        <v>К</v>
      </c>
      <c r="G126" s="28" t="str">
        <f>LEFT(D126,1)</f>
        <v>М</v>
      </c>
      <c r="H126" s="28" t="str">
        <f>LEFT(E126,1)</f>
        <v>С</v>
      </c>
      <c r="I126" s="12">
        <v>764204</v>
      </c>
      <c r="J126" s="29">
        <v>7</v>
      </c>
      <c r="K126" s="12" t="s">
        <v>510</v>
      </c>
      <c r="L126" s="18" t="s">
        <v>25</v>
      </c>
      <c r="M126" s="15">
        <v>0</v>
      </c>
      <c r="N126" s="15">
        <v>0</v>
      </c>
      <c r="O126" s="15">
        <v>1</v>
      </c>
      <c r="P126" s="15">
        <v>0</v>
      </c>
      <c r="Q126" s="15">
        <v>0</v>
      </c>
      <c r="R126" s="19">
        <f t="shared" si="21"/>
        <v>1</v>
      </c>
      <c r="S126" s="25">
        <v>27</v>
      </c>
      <c r="T126" s="26">
        <f t="shared" si="22"/>
        <v>3.7037037037037035E-2</v>
      </c>
      <c r="U126" s="20" t="str">
        <f t="shared" si="26"/>
        <v>Участник</v>
      </c>
    </row>
  </sheetData>
  <sheetProtection algorithmName="SHA-512" hashValue="9ijQprkTU9YU8ZtyRveZYfNYUPEHmx6CaUQ3k8IbfX7bmaMQzGIp/qGnb0hYHE7rmoMXf7NKguzfBq/ygoka9g==" saltValue="D44mgY+gHyqe3h2uII98aA==" spinCount="100000" sheet="1" objects="1" scenarios="1"/>
  <mergeCells count="23">
    <mergeCell ref="L4:L6"/>
    <mergeCell ref="M4:Q4"/>
    <mergeCell ref="R4:R6"/>
    <mergeCell ref="S4:S6"/>
    <mergeCell ref="T4:T6"/>
    <mergeCell ref="U4:U6"/>
    <mergeCell ref="M5:M6"/>
    <mergeCell ref="N5:N6"/>
    <mergeCell ref="O5:O6"/>
    <mergeCell ref="P5:P6"/>
    <mergeCell ref="Q5:Q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DC12-C581-48E7-9DDE-F490996D404F}">
  <dimension ref="A1:Z108"/>
  <sheetViews>
    <sheetView topLeftCell="A84" zoomScale="70" zoomScaleNormal="70" workbookViewId="0">
      <selection activeCell="A109" sqref="A109:XFD343"/>
    </sheetView>
  </sheetViews>
  <sheetFormatPr defaultColWidth="9.109375" defaultRowHeight="18" x14ac:dyDescent="0.35"/>
  <cols>
    <col min="1" max="1" width="7.44140625" style="4" customWidth="1"/>
    <col min="2" max="2" width="6.886718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10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6.109375" style="3" customWidth="1"/>
    <col min="19" max="22" width="6" style="3" customWidth="1"/>
    <col min="23" max="23" width="10.109375" style="8" customWidth="1"/>
    <col min="24" max="24" width="10" style="7" customWidth="1"/>
    <col min="25" max="25" width="10" style="4" customWidth="1"/>
    <col min="26" max="26" width="12.5546875" style="8" customWidth="1"/>
    <col min="27" max="16384" width="9.109375" style="1"/>
  </cols>
  <sheetData>
    <row r="1" spans="1:26" s="11" customFormat="1" x14ac:dyDescent="0.35">
      <c r="J1" s="9"/>
      <c r="W1" s="6"/>
      <c r="Z1" s="6"/>
    </row>
    <row r="2" spans="1:26" s="11" customFormat="1" x14ac:dyDescent="0.35">
      <c r="A2" s="11" t="s">
        <v>1644</v>
      </c>
      <c r="J2" s="9"/>
      <c r="W2" s="6"/>
      <c r="Z2" s="6"/>
    </row>
    <row r="3" spans="1:26" s="11" customFormat="1" x14ac:dyDescent="0.35">
      <c r="A3" s="34" t="s">
        <v>1645</v>
      </c>
      <c r="B3" s="35"/>
      <c r="C3" s="35"/>
      <c r="D3" s="35"/>
      <c r="J3" s="9"/>
      <c r="W3" s="6"/>
      <c r="Z3" s="6"/>
    </row>
    <row r="4" spans="1:26" s="2" customFormat="1" ht="22.5" customHeight="1" x14ac:dyDescent="0.3">
      <c r="A4" s="36" t="s">
        <v>0</v>
      </c>
      <c r="B4" s="36" t="s">
        <v>7</v>
      </c>
      <c r="C4" s="36" t="s">
        <v>1</v>
      </c>
      <c r="D4" s="36" t="s">
        <v>2</v>
      </c>
      <c r="E4" s="36" t="s">
        <v>3</v>
      </c>
      <c r="F4" s="36"/>
      <c r="G4" s="36" t="s">
        <v>180</v>
      </c>
      <c r="H4" s="36" t="s">
        <v>1659</v>
      </c>
      <c r="I4" s="36" t="s">
        <v>27</v>
      </c>
      <c r="J4" s="39" t="s">
        <v>4</v>
      </c>
      <c r="K4" s="36" t="s">
        <v>26</v>
      </c>
      <c r="L4" s="36" t="s">
        <v>24</v>
      </c>
      <c r="M4" s="45" t="s">
        <v>23</v>
      </c>
      <c r="N4" s="46"/>
      <c r="O4" s="46"/>
      <c r="P4" s="46"/>
      <c r="Q4" s="46"/>
      <c r="R4" s="46"/>
      <c r="S4" s="46"/>
      <c r="T4" s="46"/>
      <c r="U4" s="46"/>
      <c r="V4" s="46"/>
      <c r="W4" s="42" t="s">
        <v>6</v>
      </c>
      <c r="X4" s="36" t="s">
        <v>5</v>
      </c>
      <c r="Y4" s="36" t="s">
        <v>15</v>
      </c>
      <c r="Z4" s="42" t="s">
        <v>9</v>
      </c>
    </row>
    <row r="5" spans="1:26" s="2" customFormat="1" ht="16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40"/>
      <c r="K5" s="37"/>
      <c r="L5" s="37"/>
      <c r="M5" s="36" t="s">
        <v>10</v>
      </c>
      <c r="N5" s="36" t="s">
        <v>11</v>
      </c>
      <c r="O5" s="36" t="s">
        <v>12</v>
      </c>
      <c r="P5" s="36" t="s">
        <v>13</v>
      </c>
      <c r="Q5" s="36" t="s">
        <v>14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43"/>
      <c r="X5" s="37"/>
      <c r="Y5" s="37"/>
      <c r="Z5" s="43"/>
    </row>
    <row r="6" spans="1:26" s="2" customFormat="1" x14ac:dyDescent="0.3">
      <c r="A6" s="38"/>
      <c r="B6" s="38"/>
      <c r="C6" s="38"/>
      <c r="D6" s="38"/>
      <c r="E6" s="38"/>
      <c r="F6" s="38"/>
      <c r="G6" s="38"/>
      <c r="H6" s="38"/>
      <c r="I6" s="38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38"/>
      <c r="Y6" s="38"/>
      <c r="Z6" s="44"/>
    </row>
    <row r="7" spans="1:26" x14ac:dyDescent="0.35">
      <c r="A7" s="22">
        <v>1</v>
      </c>
      <c r="B7" s="12" t="s">
        <v>35</v>
      </c>
      <c r="C7" s="12" t="s">
        <v>1239</v>
      </c>
      <c r="D7" s="12" t="s">
        <v>222</v>
      </c>
      <c r="E7" s="12" t="s">
        <v>77</v>
      </c>
      <c r="F7" s="28" t="str">
        <f t="shared" ref="F7:F48" si="0">LEFT(C7,1)</f>
        <v>Р</v>
      </c>
      <c r="G7" s="28" t="str">
        <f t="shared" ref="G7:G48" si="1">LEFT(D7,1)</f>
        <v>П</v>
      </c>
      <c r="H7" s="28" t="str">
        <f t="shared" ref="H7:H48" si="2">LEFT(E7,1)</f>
        <v>А</v>
      </c>
      <c r="I7" s="12">
        <v>764209</v>
      </c>
      <c r="J7" s="29">
        <v>8</v>
      </c>
      <c r="K7" s="12" t="s">
        <v>535</v>
      </c>
      <c r="L7" s="18" t="s">
        <v>25</v>
      </c>
      <c r="M7" s="15">
        <v>4</v>
      </c>
      <c r="N7" s="15">
        <v>4</v>
      </c>
      <c r="O7" s="15">
        <v>5</v>
      </c>
      <c r="P7" s="15">
        <v>0</v>
      </c>
      <c r="Q7" s="15">
        <v>4</v>
      </c>
      <c r="R7" s="15">
        <v>1</v>
      </c>
      <c r="S7" s="15">
        <v>5</v>
      </c>
      <c r="T7" s="15">
        <v>5</v>
      </c>
      <c r="U7" s="15">
        <v>3</v>
      </c>
      <c r="V7" s="15">
        <v>5</v>
      </c>
      <c r="W7" s="19">
        <f t="shared" ref="W7:W38" si="3">SUM(M7:V7)</f>
        <v>36</v>
      </c>
      <c r="X7" s="25">
        <v>50</v>
      </c>
      <c r="Y7" s="26">
        <f t="shared" ref="Y7:Y38" si="4">W7/X7</f>
        <v>0.72</v>
      </c>
      <c r="Z7" s="20" t="str">
        <f t="shared" ref="Z7:Z17" si="5">IF(W7&gt;75%*X7,"Победитель",IF(W7&gt;50%*X7,"Призёр","Участник"))</f>
        <v>Призёр</v>
      </c>
    </row>
    <row r="8" spans="1:26" x14ac:dyDescent="0.35">
      <c r="A8" s="22">
        <v>2</v>
      </c>
      <c r="B8" s="12" t="s">
        <v>8</v>
      </c>
      <c r="C8" s="12" t="s">
        <v>822</v>
      </c>
      <c r="D8" s="12" t="s">
        <v>51</v>
      </c>
      <c r="E8" s="12" t="s">
        <v>146</v>
      </c>
      <c r="F8" s="28" t="str">
        <f t="shared" si="0"/>
        <v>С</v>
      </c>
      <c r="G8" s="28" t="str">
        <f t="shared" si="1"/>
        <v>Д</v>
      </c>
      <c r="H8" s="28" t="str">
        <f t="shared" si="2"/>
        <v>В</v>
      </c>
      <c r="I8" s="12">
        <v>764209</v>
      </c>
      <c r="J8" s="29">
        <v>8</v>
      </c>
      <c r="K8" s="12" t="s">
        <v>529</v>
      </c>
      <c r="L8" s="18" t="s">
        <v>25</v>
      </c>
      <c r="M8" s="15">
        <v>4</v>
      </c>
      <c r="N8" s="15">
        <v>5</v>
      </c>
      <c r="O8" s="15">
        <v>3</v>
      </c>
      <c r="P8" s="15">
        <v>0</v>
      </c>
      <c r="Q8" s="15">
        <v>4</v>
      </c>
      <c r="R8" s="15">
        <v>1</v>
      </c>
      <c r="S8" s="15">
        <v>5</v>
      </c>
      <c r="T8" s="15">
        <v>3</v>
      </c>
      <c r="U8" s="15">
        <v>5</v>
      </c>
      <c r="V8" s="15">
        <v>5</v>
      </c>
      <c r="W8" s="19">
        <f t="shared" si="3"/>
        <v>35</v>
      </c>
      <c r="X8" s="25">
        <v>50</v>
      </c>
      <c r="Y8" s="26">
        <f t="shared" si="4"/>
        <v>0.7</v>
      </c>
      <c r="Z8" s="20" t="str">
        <f t="shared" si="5"/>
        <v>Призёр</v>
      </c>
    </row>
    <row r="9" spans="1:26" x14ac:dyDescent="0.35">
      <c r="A9" s="22">
        <v>3</v>
      </c>
      <c r="B9" s="12" t="s">
        <v>35</v>
      </c>
      <c r="C9" s="12" t="s">
        <v>987</v>
      </c>
      <c r="D9" s="12" t="s">
        <v>85</v>
      </c>
      <c r="E9" s="12" t="s">
        <v>213</v>
      </c>
      <c r="F9" s="28" t="str">
        <f t="shared" si="0"/>
        <v>М</v>
      </c>
      <c r="G9" s="28" t="str">
        <f t="shared" si="1"/>
        <v>И</v>
      </c>
      <c r="H9" s="28" t="str">
        <f t="shared" si="2"/>
        <v>А</v>
      </c>
      <c r="I9" s="12">
        <v>763103</v>
      </c>
      <c r="J9" s="29">
        <v>8</v>
      </c>
      <c r="K9" s="12" t="s">
        <v>526</v>
      </c>
      <c r="L9" s="18" t="s">
        <v>25</v>
      </c>
      <c r="M9" s="15">
        <v>8.5</v>
      </c>
      <c r="N9" s="15">
        <v>3</v>
      </c>
      <c r="O9" s="15">
        <v>6</v>
      </c>
      <c r="P9" s="15">
        <v>5.5</v>
      </c>
      <c r="Q9" s="15">
        <v>10</v>
      </c>
      <c r="R9" s="15"/>
      <c r="S9" s="15"/>
      <c r="T9" s="15"/>
      <c r="U9" s="15"/>
      <c r="V9" s="15"/>
      <c r="W9" s="19">
        <f t="shared" si="3"/>
        <v>33</v>
      </c>
      <c r="X9" s="25">
        <v>50</v>
      </c>
      <c r="Y9" s="26">
        <f t="shared" si="4"/>
        <v>0.66</v>
      </c>
      <c r="Z9" s="20" t="str">
        <f t="shared" si="5"/>
        <v>Призёр</v>
      </c>
    </row>
    <row r="10" spans="1:26" x14ac:dyDescent="0.35">
      <c r="A10" s="22">
        <v>4</v>
      </c>
      <c r="B10" s="12" t="s">
        <v>8</v>
      </c>
      <c r="C10" s="12" t="s">
        <v>1288</v>
      </c>
      <c r="D10" s="12" t="s">
        <v>258</v>
      </c>
      <c r="E10" s="12" t="s">
        <v>30</v>
      </c>
      <c r="F10" s="28" t="str">
        <f t="shared" si="0"/>
        <v>Р</v>
      </c>
      <c r="G10" s="28" t="str">
        <f t="shared" si="1"/>
        <v>К</v>
      </c>
      <c r="H10" s="28" t="str">
        <f t="shared" si="2"/>
        <v>С</v>
      </c>
      <c r="I10" s="12">
        <v>764209</v>
      </c>
      <c r="J10" s="29">
        <v>8</v>
      </c>
      <c r="K10" s="12" t="s">
        <v>533</v>
      </c>
      <c r="L10" s="18" t="s">
        <v>25</v>
      </c>
      <c r="M10" s="15">
        <v>3</v>
      </c>
      <c r="N10" s="15">
        <v>4</v>
      </c>
      <c r="O10" s="15">
        <v>5</v>
      </c>
      <c r="P10" s="15">
        <v>0</v>
      </c>
      <c r="Q10" s="15">
        <v>4</v>
      </c>
      <c r="R10" s="15">
        <v>1</v>
      </c>
      <c r="S10" s="15">
        <v>3</v>
      </c>
      <c r="T10" s="15">
        <v>3</v>
      </c>
      <c r="U10" s="15">
        <v>3</v>
      </c>
      <c r="V10" s="15">
        <v>4</v>
      </c>
      <c r="W10" s="19">
        <f t="shared" si="3"/>
        <v>30</v>
      </c>
      <c r="X10" s="25">
        <v>50</v>
      </c>
      <c r="Y10" s="26">
        <f t="shared" si="4"/>
        <v>0.6</v>
      </c>
      <c r="Z10" s="20" t="str">
        <f t="shared" si="5"/>
        <v>Призёр</v>
      </c>
    </row>
    <row r="11" spans="1:26" x14ac:dyDescent="0.35">
      <c r="A11" s="22">
        <v>5</v>
      </c>
      <c r="B11" s="12" t="s">
        <v>35</v>
      </c>
      <c r="C11" s="12" t="s">
        <v>1185</v>
      </c>
      <c r="D11" s="12" t="s">
        <v>1186</v>
      </c>
      <c r="E11" s="12" t="s">
        <v>441</v>
      </c>
      <c r="F11" s="28" t="str">
        <f t="shared" si="0"/>
        <v>С</v>
      </c>
      <c r="G11" s="28" t="str">
        <f t="shared" si="1"/>
        <v>Г</v>
      </c>
      <c r="H11" s="28" t="str">
        <f t="shared" si="2"/>
        <v>О</v>
      </c>
      <c r="I11" s="12">
        <v>764201</v>
      </c>
      <c r="J11" s="29">
        <v>8</v>
      </c>
      <c r="K11" s="12" t="s">
        <v>539</v>
      </c>
      <c r="L11" s="18" t="s">
        <v>25</v>
      </c>
      <c r="M11" s="15">
        <v>3</v>
      </c>
      <c r="N11" s="15">
        <v>4</v>
      </c>
      <c r="O11" s="15">
        <v>5</v>
      </c>
      <c r="P11" s="15">
        <v>2</v>
      </c>
      <c r="Q11" s="15">
        <v>5</v>
      </c>
      <c r="R11" s="15">
        <v>1</v>
      </c>
      <c r="S11" s="15">
        <v>1</v>
      </c>
      <c r="T11" s="15">
        <v>2.5</v>
      </c>
      <c r="U11" s="15">
        <v>2</v>
      </c>
      <c r="V11" s="15">
        <v>4</v>
      </c>
      <c r="W11" s="19">
        <f t="shared" si="3"/>
        <v>29.5</v>
      </c>
      <c r="X11" s="25">
        <v>50</v>
      </c>
      <c r="Y11" s="26">
        <f t="shared" si="4"/>
        <v>0.59</v>
      </c>
      <c r="Z11" s="20" t="str">
        <f t="shared" si="5"/>
        <v>Призёр</v>
      </c>
    </row>
    <row r="12" spans="1:26" x14ac:dyDescent="0.35">
      <c r="A12" s="22">
        <v>6</v>
      </c>
      <c r="B12" s="12" t="s">
        <v>35</v>
      </c>
      <c r="C12" s="12" t="s">
        <v>812</v>
      </c>
      <c r="D12" s="12" t="s">
        <v>82</v>
      </c>
      <c r="E12" s="12" t="s">
        <v>298</v>
      </c>
      <c r="F12" s="28" t="str">
        <f t="shared" si="0"/>
        <v>М</v>
      </c>
      <c r="G12" s="28" t="str">
        <f t="shared" si="1"/>
        <v>Н</v>
      </c>
      <c r="H12" s="28" t="str">
        <f t="shared" si="2"/>
        <v>Е</v>
      </c>
      <c r="I12" s="12">
        <v>764207</v>
      </c>
      <c r="J12" s="29">
        <v>8</v>
      </c>
      <c r="K12" s="12" t="s">
        <v>539</v>
      </c>
      <c r="L12" s="18" t="s">
        <v>25</v>
      </c>
      <c r="M12" s="15">
        <v>4</v>
      </c>
      <c r="N12" s="15">
        <v>2</v>
      </c>
      <c r="O12" s="15">
        <v>2</v>
      </c>
      <c r="P12" s="15">
        <v>2</v>
      </c>
      <c r="Q12" s="15">
        <v>4</v>
      </c>
      <c r="R12" s="15">
        <v>0</v>
      </c>
      <c r="S12" s="15">
        <v>5</v>
      </c>
      <c r="T12" s="15">
        <v>5</v>
      </c>
      <c r="U12" s="15">
        <v>3</v>
      </c>
      <c r="V12" s="15">
        <v>2</v>
      </c>
      <c r="W12" s="19">
        <f t="shared" si="3"/>
        <v>29</v>
      </c>
      <c r="X12" s="25">
        <v>50</v>
      </c>
      <c r="Y12" s="26">
        <f t="shared" si="4"/>
        <v>0.57999999999999996</v>
      </c>
      <c r="Z12" s="20" t="str">
        <f t="shared" si="5"/>
        <v>Призёр</v>
      </c>
    </row>
    <row r="13" spans="1:26" x14ac:dyDescent="0.35">
      <c r="A13" s="22">
        <v>7</v>
      </c>
      <c r="B13" s="12" t="s">
        <v>35</v>
      </c>
      <c r="C13" s="12" t="s">
        <v>1285</v>
      </c>
      <c r="D13" s="12" t="s">
        <v>1286</v>
      </c>
      <c r="E13" s="12" t="s">
        <v>1287</v>
      </c>
      <c r="F13" s="28" t="str">
        <f t="shared" si="0"/>
        <v>К</v>
      </c>
      <c r="G13" s="28" t="str">
        <f t="shared" si="1"/>
        <v>Б</v>
      </c>
      <c r="H13" s="28" t="str">
        <f t="shared" si="2"/>
        <v>Э</v>
      </c>
      <c r="I13" s="12">
        <v>764209</v>
      </c>
      <c r="J13" s="29">
        <v>8</v>
      </c>
      <c r="K13" s="12" t="s">
        <v>526</v>
      </c>
      <c r="L13" s="18" t="s">
        <v>25</v>
      </c>
      <c r="M13" s="15">
        <v>4</v>
      </c>
      <c r="N13" s="15">
        <v>4</v>
      </c>
      <c r="O13" s="15">
        <v>0</v>
      </c>
      <c r="P13" s="15">
        <v>0</v>
      </c>
      <c r="Q13" s="15">
        <v>5</v>
      </c>
      <c r="R13" s="15">
        <v>1</v>
      </c>
      <c r="S13" s="15">
        <v>5</v>
      </c>
      <c r="T13" s="15">
        <v>3</v>
      </c>
      <c r="U13" s="15">
        <v>2</v>
      </c>
      <c r="V13" s="15">
        <v>5</v>
      </c>
      <c r="W13" s="19">
        <f t="shared" si="3"/>
        <v>29</v>
      </c>
      <c r="X13" s="25">
        <v>50</v>
      </c>
      <c r="Y13" s="26">
        <f t="shared" si="4"/>
        <v>0.57999999999999996</v>
      </c>
      <c r="Z13" s="20" t="str">
        <f t="shared" si="5"/>
        <v>Призёр</v>
      </c>
    </row>
    <row r="14" spans="1:26" x14ac:dyDescent="0.35">
      <c r="A14" s="22">
        <v>8</v>
      </c>
      <c r="B14" s="12" t="s">
        <v>8</v>
      </c>
      <c r="C14" s="12" t="s">
        <v>1084</v>
      </c>
      <c r="D14" s="12" t="s">
        <v>258</v>
      </c>
      <c r="E14" s="12" t="s">
        <v>41</v>
      </c>
      <c r="F14" s="28" t="str">
        <f t="shared" si="0"/>
        <v>С</v>
      </c>
      <c r="G14" s="28" t="str">
        <f t="shared" si="1"/>
        <v>К</v>
      </c>
      <c r="H14" s="28" t="str">
        <f t="shared" si="2"/>
        <v>А</v>
      </c>
      <c r="I14" s="12">
        <v>764209</v>
      </c>
      <c r="J14" s="29">
        <v>8</v>
      </c>
      <c r="K14" s="12" t="s">
        <v>808</v>
      </c>
      <c r="L14" s="18" t="s">
        <v>25</v>
      </c>
      <c r="M14" s="15">
        <v>3</v>
      </c>
      <c r="N14" s="15">
        <v>4</v>
      </c>
      <c r="O14" s="15">
        <v>3</v>
      </c>
      <c r="P14" s="15">
        <v>0</v>
      </c>
      <c r="Q14" s="15">
        <v>5</v>
      </c>
      <c r="R14" s="15">
        <v>1</v>
      </c>
      <c r="S14" s="15">
        <v>0</v>
      </c>
      <c r="T14" s="15">
        <v>3</v>
      </c>
      <c r="U14" s="15">
        <v>4</v>
      </c>
      <c r="V14" s="15">
        <v>5</v>
      </c>
      <c r="W14" s="19">
        <f t="shared" si="3"/>
        <v>28</v>
      </c>
      <c r="X14" s="25">
        <v>50</v>
      </c>
      <c r="Y14" s="26">
        <f t="shared" si="4"/>
        <v>0.56000000000000005</v>
      </c>
      <c r="Z14" s="20" t="str">
        <f t="shared" si="5"/>
        <v>Призёр</v>
      </c>
    </row>
    <row r="15" spans="1:26" x14ac:dyDescent="0.35">
      <c r="A15" s="22">
        <v>9</v>
      </c>
      <c r="B15" s="12" t="s">
        <v>8</v>
      </c>
      <c r="C15" s="12" t="s">
        <v>1184</v>
      </c>
      <c r="D15" s="12" t="s">
        <v>444</v>
      </c>
      <c r="E15" s="12" t="s">
        <v>259</v>
      </c>
      <c r="F15" s="28" t="str">
        <f t="shared" si="0"/>
        <v>Р</v>
      </c>
      <c r="G15" s="28" t="str">
        <f t="shared" si="1"/>
        <v>К</v>
      </c>
      <c r="H15" s="28" t="str">
        <f t="shared" si="2"/>
        <v>А</v>
      </c>
      <c r="I15" s="12">
        <v>764201</v>
      </c>
      <c r="J15" s="29">
        <v>8</v>
      </c>
      <c r="K15" s="12" t="s">
        <v>535</v>
      </c>
      <c r="L15" s="18" t="s">
        <v>25</v>
      </c>
      <c r="M15" s="15">
        <v>4</v>
      </c>
      <c r="N15" s="15">
        <v>3</v>
      </c>
      <c r="O15" s="15">
        <v>2</v>
      </c>
      <c r="P15" s="15">
        <v>1</v>
      </c>
      <c r="Q15" s="15">
        <v>5</v>
      </c>
      <c r="R15" s="15">
        <v>1</v>
      </c>
      <c r="S15" s="15">
        <v>3</v>
      </c>
      <c r="T15" s="15">
        <v>2.5</v>
      </c>
      <c r="U15" s="15">
        <v>1</v>
      </c>
      <c r="V15" s="15">
        <v>5</v>
      </c>
      <c r="W15" s="19">
        <f t="shared" si="3"/>
        <v>27.5</v>
      </c>
      <c r="X15" s="25">
        <v>50</v>
      </c>
      <c r="Y15" s="26">
        <f t="shared" si="4"/>
        <v>0.55000000000000004</v>
      </c>
      <c r="Z15" s="20" t="str">
        <f t="shared" si="5"/>
        <v>Призёр</v>
      </c>
    </row>
    <row r="16" spans="1:26" x14ac:dyDescent="0.35">
      <c r="A16" s="22">
        <v>10</v>
      </c>
      <c r="B16" s="12" t="s">
        <v>35</v>
      </c>
      <c r="C16" s="12" t="s">
        <v>1191</v>
      </c>
      <c r="D16" s="12" t="s">
        <v>76</v>
      </c>
      <c r="E16" s="12" t="s">
        <v>77</v>
      </c>
      <c r="F16" s="28" t="str">
        <f t="shared" si="0"/>
        <v>М</v>
      </c>
      <c r="G16" s="28" t="str">
        <f t="shared" si="1"/>
        <v>Д</v>
      </c>
      <c r="H16" s="28" t="str">
        <f t="shared" si="2"/>
        <v>А</v>
      </c>
      <c r="I16" s="12">
        <v>764201</v>
      </c>
      <c r="J16" s="29">
        <v>8</v>
      </c>
      <c r="K16" s="12" t="s">
        <v>533</v>
      </c>
      <c r="L16" s="18" t="s">
        <v>25</v>
      </c>
      <c r="M16" s="15">
        <v>4</v>
      </c>
      <c r="N16" s="15">
        <v>4</v>
      </c>
      <c r="O16" s="15">
        <v>5</v>
      </c>
      <c r="P16" s="15">
        <v>0</v>
      </c>
      <c r="Q16" s="15">
        <v>5</v>
      </c>
      <c r="R16" s="15">
        <v>1</v>
      </c>
      <c r="S16" s="15">
        <v>0</v>
      </c>
      <c r="T16" s="15">
        <v>2.5</v>
      </c>
      <c r="U16" s="15">
        <v>2</v>
      </c>
      <c r="V16" s="15">
        <v>4</v>
      </c>
      <c r="W16" s="19">
        <f t="shared" si="3"/>
        <v>27.5</v>
      </c>
      <c r="X16" s="25">
        <v>50</v>
      </c>
      <c r="Y16" s="26">
        <f t="shared" si="4"/>
        <v>0.55000000000000004</v>
      </c>
      <c r="Z16" s="20" t="str">
        <f t="shared" si="5"/>
        <v>Призёр</v>
      </c>
    </row>
    <row r="17" spans="1:26" x14ac:dyDescent="0.35">
      <c r="A17" s="22">
        <v>11</v>
      </c>
      <c r="B17" s="12" t="s">
        <v>8</v>
      </c>
      <c r="C17" s="12" t="s">
        <v>1187</v>
      </c>
      <c r="D17" s="12" t="s">
        <v>47</v>
      </c>
      <c r="E17" s="12" t="s">
        <v>309</v>
      </c>
      <c r="F17" s="28" t="str">
        <f t="shared" si="0"/>
        <v>Л</v>
      </c>
      <c r="G17" s="28" t="str">
        <f t="shared" si="1"/>
        <v>А</v>
      </c>
      <c r="H17" s="28" t="str">
        <f t="shared" si="2"/>
        <v>В</v>
      </c>
      <c r="I17" s="12">
        <v>764201</v>
      </c>
      <c r="J17" s="29">
        <v>8</v>
      </c>
      <c r="K17" s="12" t="s">
        <v>537</v>
      </c>
      <c r="L17" s="18" t="s">
        <v>25</v>
      </c>
      <c r="M17" s="15">
        <v>4.5</v>
      </c>
      <c r="N17" s="15">
        <v>3</v>
      </c>
      <c r="O17" s="15">
        <v>3</v>
      </c>
      <c r="P17" s="15">
        <v>0</v>
      </c>
      <c r="Q17" s="15">
        <v>5</v>
      </c>
      <c r="R17" s="15">
        <v>1</v>
      </c>
      <c r="S17" s="15">
        <v>0</v>
      </c>
      <c r="T17" s="15">
        <v>2.5</v>
      </c>
      <c r="U17" s="15">
        <v>2.5</v>
      </c>
      <c r="V17" s="15">
        <v>4</v>
      </c>
      <c r="W17" s="19">
        <f t="shared" si="3"/>
        <v>25.5</v>
      </c>
      <c r="X17" s="25">
        <v>50</v>
      </c>
      <c r="Y17" s="26">
        <f t="shared" si="4"/>
        <v>0.51</v>
      </c>
      <c r="Z17" s="20" t="str">
        <f t="shared" si="5"/>
        <v>Призёр</v>
      </c>
    </row>
    <row r="18" spans="1:26" x14ac:dyDescent="0.35">
      <c r="A18" s="22">
        <v>12</v>
      </c>
      <c r="B18" s="12" t="s">
        <v>8</v>
      </c>
      <c r="C18" s="12" t="s">
        <v>810</v>
      </c>
      <c r="D18" s="12" t="s">
        <v>416</v>
      </c>
      <c r="E18" s="12" t="s">
        <v>259</v>
      </c>
      <c r="F18" s="28" t="str">
        <f t="shared" si="0"/>
        <v>К</v>
      </c>
      <c r="G18" s="28" t="str">
        <f t="shared" si="1"/>
        <v>О</v>
      </c>
      <c r="H18" s="28" t="str">
        <f t="shared" si="2"/>
        <v>А</v>
      </c>
      <c r="I18" s="12">
        <v>764207</v>
      </c>
      <c r="J18" s="29">
        <v>8</v>
      </c>
      <c r="K18" s="12" t="s">
        <v>535</v>
      </c>
      <c r="L18" s="18" t="s">
        <v>25</v>
      </c>
      <c r="M18" s="15">
        <v>4</v>
      </c>
      <c r="N18" s="15">
        <v>2</v>
      </c>
      <c r="O18" s="15">
        <v>1</v>
      </c>
      <c r="P18" s="15">
        <v>1</v>
      </c>
      <c r="Q18" s="15">
        <v>2</v>
      </c>
      <c r="R18" s="15">
        <v>5</v>
      </c>
      <c r="S18" s="15">
        <v>5</v>
      </c>
      <c r="T18" s="15">
        <v>5</v>
      </c>
      <c r="U18" s="15">
        <v>0</v>
      </c>
      <c r="V18" s="15">
        <v>0</v>
      </c>
      <c r="W18" s="19">
        <f t="shared" si="3"/>
        <v>25</v>
      </c>
      <c r="X18" s="25">
        <v>50</v>
      </c>
      <c r="Y18" s="26">
        <f t="shared" si="4"/>
        <v>0.5</v>
      </c>
      <c r="Z18" s="20" t="s">
        <v>1658</v>
      </c>
    </row>
    <row r="19" spans="1:26" x14ac:dyDescent="0.35">
      <c r="A19" s="22">
        <v>13</v>
      </c>
      <c r="B19" s="12" t="s">
        <v>8</v>
      </c>
      <c r="C19" s="12" t="s">
        <v>557</v>
      </c>
      <c r="D19" s="12" t="s">
        <v>651</v>
      </c>
      <c r="E19" s="12" t="s">
        <v>30</v>
      </c>
      <c r="F19" s="28" t="str">
        <f t="shared" si="0"/>
        <v>М</v>
      </c>
      <c r="G19" s="28" t="str">
        <f t="shared" si="1"/>
        <v>Н</v>
      </c>
      <c r="H19" s="28" t="str">
        <f t="shared" si="2"/>
        <v>С</v>
      </c>
      <c r="I19" s="12">
        <v>764201</v>
      </c>
      <c r="J19" s="29">
        <v>8</v>
      </c>
      <c r="K19" s="12" t="s">
        <v>529</v>
      </c>
      <c r="L19" s="18" t="s">
        <v>25</v>
      </c>
      <c r="M19" s="15">
        <v>4</v>
      </c>
      <c r="N19" s="15">
        <v>2</v>
      </c>
      <c r="O19" s="15">
        <v>0</v>
      </c>
      <c r="P19" s="15">
        <v>2</v>
      </c>
      <c r="Q19" s="15">
        <v>4</v>
      </c>
      <c r="R19" s="15">
        <v>1</v>
      </c>
      <c r="S19" s="15">
        <v>1</v>
      </c>
      <c r="T19" s="15">
        <v>2.5</v>
      </c>
      <c r="U19" s="15">
        <v>2.5</v>
      </c>
      <c r="V19" s="15">
        <v>3</v>
      </c>
      <c r="W19" s="19">
        <f t="shared" si="3"/>
        <v>22</v>
      </c>
      <c r="X19" s="25">
        <v>50</v>
      </c>
      <c r="Y19" s="26">
        <f t="shared" si="4"/>
        <v>0.44</v>
      </c>
      <c r="Z19" s="20" t="str">
        <f t="shared" ref="Z19:Z50" si="6">IF(W19&gt;75%*X19,"Победитель",IF(W19&gt;50%*X19,"Призёр","Участник"))</f>
        <v>Участник</v>
      </c>
    </row>
    <row r="20" spans="1:26" x14ac:dyDescent="0.35">
      <c r="A20" s="22">
        <v>14</v>
      </c>
      <c r="B20" s="12" t="s">
        <v>35</v>
      </c>
      <c r="C20" s="12" t="s">
        <v>235</v>
      </c>
      <c r="D20" s="12" t="s">
        <v>248</v>
      </c>
      <c r="E20" s="12" t="s">
        <v>73</v>
      </c>
      <c r="F20" s="28" t="str">
        <f t="shared" si="0"/>
        <v>К</v>
      </c>
      <c r="G20" s="28" t="str">
        <f t="shared" si="1"/>
        <v>И</v>
      </c>
      <c r="H20" s="28" t="str">
        <f t="shared" si="2"/>
        <v>А</v>
      </c>
      <c r="I20" s="16">
        <v>761213</v>
      </c>
      <c r="J20" s="29">
        <v>8</v>
      </c>
      <c r="K20" s="16" t="s">
        <v>249</v>
      </c>
      <c r="L20" s="18" t="s">
        <v>25</v>
      </c>
      <c r="M20" s="15">
        <v>5</v>
      </c>
      <c r="N20" s="15">
        <v>2</v>
      </c>
      <c r="O20" s="15">
        <v>1</v>
      </c>
      <c r="P20" s="15">
        <v>0</v>
      </c>
      <c r="Q20" s="15">
        <v>5</v>
      </c>
      <c r="R20" s="15">
        <v>0</v>
      </c>
      <c r="S20" s="15">
        <v>1</v>
      </c>
      <c r="T20" s="15">
        <v>2.5</v>
      </c>
      <c r="U20" s="15">
        <v>3</v>
      </c>
      <c r="V20" s="15">
        <v>2</v>
      </c>
      <c r="W20" s="19">
        <f t="shared" si="3"/>
        <v>21.5</v>
      </c>
      <c r="X20" s="25">
        <v>50</v>
      </c>
      <c r="Y20" s="26">
        <f t="shared" si="4"/>
        <v>0.43</v>
      </c>
      <c r="Z20" s="20" t="str">
        <f t="shared" si="6"/>
        <v>Участник</v>
      </c>
    </row>
    <row r="21" spans="1:26" x14ac:dyDescent="0.35">
      <c r="A21" s="22">
        <v>15</v>
      </c>
      <c r="B21" s="12" t="s">
        <v>35</v>
      </c>
      <c r="C21" s="12" t="s">
        <v>1188</v>
      </c>
      <c r="D21" s="12" t="s">
        <v>1189</v>
      </c>
      <c r="E21" s="12" t="s">
        <v>1190</v>
      </c>
      <c r="F21" s="28" t="str">
        <f t="shared" si="0"/>
        <v>К</v>
      </c>
      <c r="G21" s="28" t="str">
        <f t="shared" si="1"/>
        <v>П</v>
      </c>
      <c r="H21" s="28" t="str">
        <f t="shared" si="2"/>
        <v>Ф</v>
      </c>
      <c r="I21" s="12">
        <v>764201</v>
      </c>
      <c r="J21" s="29">
        <v>8</v>
      </c>
      <c r="K21" s="12" t="s">
        <v>526</v>
      </c>
      <c r="L21" s="18" t="s">
        <v>25</v>
      </c>
      <c r="M21" s="15">
        <v>4</v>
      </c>
      <c r="N21" s="15">
        <v>2</v>
      </c>
      <c r="O21" s="15">
        <v>1</v>
      </c>
      <c r="P21" s="15">
        <v>0</v>
      </c>
      <c r="Q21" s="15">
        <v>5</v>
      </c>
      <c r="R21" s="15">
        <v>1</v>
      </c>
      <c r="S21" s="15">
        <v>0</v>
      </c>
      <c r="T21" s="15">
        <v>2.5</v>
      </c>
      <c r="U21" s="15">
        <v>2.5</v>
      </c>
      <c r="V21" s="15">
        <v>3</v>
      </c>
      <c r="W21" s="19">
        <f t="shared" si="3"/>
        <v>21</v>
      </c>
      <c r="X21" s="25">
        <v>50</v>
      </c>
      <c r="Y21" s="26">
        <f t="shared" si="4"/>
        <v>0.42</v>
      </c>
      <c r="Z21" s="20" t="str">
        <f t="shared" si="6"/>
        <v>Участник</v>
      </c>
    </row>
    <row r="22" spans="1:26" x14ac:dyDescent="0.35">
      <c r="A22" s="22">
        <v>16</v>
      </c>
      <c r="B22" s="12" t="s">
        <v>8</v>
      </c>
      <c r="C22" s="12" t="s">
        <v>144</v>
      </c>
      <c r="D22" s="12" t="s">
        <v>1546</v>
      </c>
      <c r="E22" s="12" t="s">
        <v>146</v>
      </c>
      <c r="F22" s="28" t="str">
        <f t="shared" si="0"/>
        <v>С</v>
      </c>
      <c r="G22" s="28" t="str">
        <f t="shared" si="1"/>
        <v>С</v>
      </c>
      <c r="H22" s="28" t="str">
        <f t="shared" si="2"/>
        <v>В</v>
      </c>
      <c r="I22" s="12">
        <v>761301</v>
      </c>
      <c r="J22" s="29">
        <v>8</v>
      </c>
      <c r="K22" s="12" t="s">
        <v>1547</v>
      </c>
      <c r="L22" s="18" t="s">
        <v>25</v>
      </c>
      <c r="M22" s="15">
        <v>4</v>
      </c>
      <c r="N22" s="15">
        <v>3</v>
      </c>
      <c r="O22" s="15">
        <v>2</v>
      </c>
      <c r="P22" s="15">
        <v>1</v>
      </c>
      <c r="Q22" s="15">
        <v>4</v>
      </c>
      <c r="R22" s="15">
        <v>1</v>
      </c>
      <c r="S22" s="15">
        <v>2</v>
      </c>
      <c r="T22" s="15">
        <v>0</v>
      </c>
      <c r="U22" s="15">
        <v>4</v>
      </c>
      <c r="V22" s="15">
        <v>0</v>
      </c>
      <c r="W22" s="19">
        <f t="shared" si="3"/>
        <v>21</v>
      </c>
      <c r="X22" s="25">
        <v>50</v>
      </c>
      <c r="Y22" s="26">
        <f t="shared" si="4"/>
        <v>0.42</v>
      </c>
      <c r="Z22" s="20" t="str">
        <f t="shared" si="6"/>
        <v>Участник</v>
      </c>
    </row>
    <row r="23" spans="1:26" x14ac:dyDescent="0.35">
      <c r="A23" s="22">
        <v>17</v>
      </c>
      <c r="B23" s="12" t="s">
        <v>8</v>
      </c>
      <c r="C23" s="24" t="s">
        <v>315</v>
      </c>
      <c r="D23" s="24" t="s">
        <v>316</v>
      </c>
      <c r="E23" s="24" t="s">
        <v>30</v>
      </c>
      <c r="F23" s="28" t="str">
        <f t="shared" si="0"/>
        <v>Т</v>
      </c>
      <c r="G23" s="28" t="str">
        <f t="shared" si="1"/>
        <v>Т</v>
      </c>
      <c r="H23" s="28" t="str">
        <f t="shared" si="2"/>
        <v>С</v>
      </c>
      <c r="I23" s="16">
        <v>763126</v>
      </c>
      <c r="J23" s="29">
        <v>8</v>
      </c>
      <c r="K23" s="24" t="s">
        <v>317</v>
      </c>
      <c r="L23" s="18" t="s">
        <v>25</v>
      </c>
      <c r="M23" s="17">
        <v>2</v>
      </c>
      <c r="N23" s="17">
        <v>2</v>
      </c>
      <c r="O23" s="17">
        <v>0</v>
      </c>
      <c r="P23" s="17">
        <v>2.5</v>
      </c>
      <c r="Q23" s="17">
        <v>6</v>
      </c>
      <c r="R23" s="17">
        <v>1</v>
      </c>
      <c r="S23" s="17">
        <v>3</v>
      </c>
      <c r="T23" s="17">
        <v>0</v>
      </c>
      <c r="U23" s="17">
        <v>1</v>
      </c>
      <c r="V23" s="17">
        <v>3</v>
      </c>
      <c r="W23" s="19">
        <f t="shared" si="3"/>
        <v>20.5</v>
      </c>
      <c r="X23" s="25">
        <v>50</v>
      </c>
      <c r="Y23" s="26">
        <f t="shared" si="4"/>
        <v>0.41</v>
      </c>
      <c r="Z23" s="20" t="str">
        <f t="shared" si="6"/>
        <v>Участник</v>
      </c>
    </row>
    <row r="24" spans="1:26" x14ac:dyDescent="0.35">
      <c r="A24" s="22">
        <v>18</v>
      </c>
      <c r="B24" s="12" t="s">
        <v>35</v>
      </c>
      <c r="C24" s="12" t="s">
        <v>1183</v>
      </c>
      <c r="D24" s="12" t="s">
        <v>248</v>
      </c>
      <c r="E24" s="12" t="s">
        <v>70</v>
      </c>
      <c r="F24" s="28" t="str">
        <f t="shared" si="0"/>
        <v>З</v>
      </c>
      <c r="G24" s="28" t="str">
        <f t="shared" si="1"/>
        <v>И</v>
      </c>
      <c r="H24" s="28" t="str">
        <f t="shared" si="2"/>
        <v>Д</v>
      </c>
      <c r="I24" s="12">
        <v>764201</v>
      </c>
      <c r="J24" s="29">
        <v>8</v>
      </c>
      <c r="K24" s="12" t="s">
        <v>540</v>
      </c>
      <c r="L24" s="18" t="s">
        <v>25</v>
      </c>
      <c r="M24" s="15">
        <v>4</v>
      </c>
      <c r="N24" s="15">
        <v>2</v>
      </c>
      <c r="O24" s="15">
        <v>4</v>
      </c>
      <c r="P24" s="15">
        <v>2</v>
      </c>
      <c r="Q24" s="15">
        <v>1</v>
      </c>
      <c r="R24" s="15">
        <v>1</v>
      </c>
      <c r="S24" s="15">
        <v>0</v>
      </c>
      <c r="T24" s="15">
        <v>2.5</v>
      </c>
      <c r="U24" s="15">
        <v>2.5</v>
      </c>
      <c r="V24" s="15">
        <v>1</v>
      </c>
      <c r="W24" s="19">
        <f t="shared" si="3"/>
        <v>20</v>
      </c>
      <c r="X24" s="25">
        <v>50</v>
      </c>
      <c r="Y24" s="26">
        <f t="shared" si="4"/>
        <v>0.4</v>
      </c>
      <c r="Z24" s="20" t="str">
        <f t="shared" si="6"/>
        <v>Участник</v>
      </c>
    </row>
    <row r="25" spans="1:26" x14ac:dyDescent="0.35">
      <c r="A25" s="22">
        <v>19</v>
      </c>
      <c r="B25" s="12" t="s">
        <v>8</v>
      </c>
      <c r="C25" s="12" t="s">
        <v>1197</v>
      </c>
      <c r="D25" s="12" t="s">
        <v>51</v>
      </c>
      <c r="E25" s="12" t="s">
        <v>288</v>
      </c>
      <c r="F25" s="28" t="str">
        <f t="shared" si="0"/>
        <v>Я</v>
      </c>
      <c r="G25" s="28" t="str">
        <f t="shared" si="1"/>
        <v>Д</v>
      </c>
      <c r="H25" s="28" t="str">
        <f t="shared" si="2"/>
        <v>А</v>
      </c>
      <c r="I25" s="12">
        <v>764201</v>
      </c>
      <c r="J25" s="29">
        <v>8</v>
      </c>
      <c r="K25" s="12" t="s">
        <v>544</v>
      </c>
      <c r="L25" s="18" t="s">
        <v>25</v>
      </c>
      <c r="M25" s="15">
        <v>3.5</v>
      </c>
      <c r="N25" s="15">
        <v>3</v>
      </c>
      <c r="O25" s="15">
        <v>3</v>
      </c>
      <c r="P25" s="15">
        <v>1</v>
      </c>
      <c r="Q25" s="15">
        <v>5</v>
      </c>
      <c r="R25" s="15">
        <v>1</v>
      </c>
      <c r="S25" s="15">
        <v>1</v>
      </c>
      <c r="T25" s="15">
        <v>0</v>
      </c>
      <c r="U25" s="15">
        <v>1</v>
      </c>
      <c r="V25" s="15">
        <v>1</v>
      </c>
      <c r="W25" s="19">
        <f t="shared" si="3"/>
        <v>19.5</v>
      </c>
      <c r="X25" s="25">
        <v>50</v>
      </c>
      <c r="Y25" s="26">
        <f t="shared" si="4"/>
        <v>0.39</v>
      </c>
      <c r="Z25" s="20" t="str">
        <f t="shared" si="6"/>
        <v>Участник</v>
      </c>
    </row>
    <row r="26" spans="1:26" x14ac:dyDescent="0.35">
      <c r="A26" s="22">
        <v>20</v>
      </c>
      <c r="B26" s="12" t="s">
        <v>8</v>
      </c>
      <c r="C26" s="12" t="s">
        <v>964</v>
      </c>
      <c r="D26" s="12" t="s">
        <v>242</v>
      </c>
      <c r="E26" s="12" t="s">
        <v>48</v>
      </c>
      <c r="F26" s="28" t="str">
        <f t="shared" si="0"/>
        <v>С</v>
      </c>
      <c r="G26" s="28" t="str">
        <f t="shared" si="1"/>
        <v>Е</v>
      </c>
      <c r="H26" s="28" t="str">
        <f t="shared" si="2"/>
        <v>И</v>
      </c>
      <c r="I26" s="12">
        <v>764202</v>
      </c>
      <c r="J26" s="29">
        <v>8</v>
      </c>
      <c r="K26" s="12" t="s">
        <v>529</v>
      </c>
      <c r="L26" s="18" t="s">
        <v>25</v>
      </c>
      <c r="M26" s="15">
        <v>3.5</v>
      </c>
      <c r="N26" s="15">
        <v>1</v>
      </c>
      <c r="O26" s="15">
        <v>5</v>
      </c>
      <c r="P26" s="15">
        <v>5</v>
      </c>
      <c r="Q26" s="15">
        <v>0.6</v>
      </c>
      <c r="R26" s="15">
        <v>1</v>
      </c>
      <c r="S26" s="15">
        <v>0</v>
      </c>
      <c r="T26" s="15">
        <v>0</v>
      </c>
      <c r="U26" s="15">
        <v>3</v>
      </c>
      <c r="V26" s="15">
        <v>0</v>
      </c>
      <c r="W26" s="19">
        <f t="shared" si="3"/>
        <v>19.100000000000001</v>
      </c>
      <c r="X26" s="25">
        <v>50</v>
      </c>
      <c r="Y26" s="26">
        <f t="shared" si="4"/>
        <v>0.38200000000000001</v>
      </c>
      <c r="Z26" s="20" t="str">
        <f t="shared" si="6"/>
        <v>Участник</v>
      </c>
    </row>
    <row r="27" spans="1:26" x14ac:dyDescent="0.35">
      <c r="A27" s="22">
        <v>21</v>
      </c>
      <c r="B27" s="12" t="s">
        <v>8</v>
      </c>
      <c r="C27" s="12" t="s">
        <v>818</v>
      </c>
      <c r="D27" s="12" t="s">
        <v>29</v>
      </c>
      <c r="E27" s="12" t="s">
        <v>30</v>
      </c>
      <c r="F27" s="28" t="str">
        <f t="shared" si="0"/>
        <v>С</v>
      </c>
      <c r="G27" s="28" t="str">
        <f t="shared" si="1"/>
        <v>В</v>
      </c>
      <c r="H27" s="28" t="str">
        <f t="shared" si="2"/>
        <v>С</v>
      </c>
      <c r="I27" s="12">
        <v>764207</v>
      </c>
      <c r="J27" s="29">
        <v>8</v>
      </c>
      <c r="K27" s="12" t="s">
        <v>542</v>
      </c>
      <c r="L27" s="18" t="s">
        <v>25</v>
      </c>
      <c r="M27" s="15">
        <v>4</v>
      </c>
      <c r="N27" s="15">
        <v>2</v>
      </c>
      <c r="O27" s="15">
        <v>0</v>
      </c>
      <c r="P27" s="15">
        <v>0</v>
      </c>
      <c r="Q27" s="15">
        <v>2</v>
      </c>
      <c r="R27" s="15">
        <v>5</v>
      </c>
      <c r="S27" s="15">
        <v>0</v>
      </c>
      <c r="T27" s="15">
        <v>5</v>
      </c>
      <c r="U27" s="15">
        <v>1</v>
      </c>
      <c r="V27" s="15">
        <v>0</v>
      </c>
      <c r="W27" s="19">
        <f t="shared" si="3"/>
        <v>19</v>
      </c>
      <c r="X27" s="25">
        <v>50</v>
      </c>
      <c r="Y27" s="26">
        <f t="shared" si="4"/>
        <v>0.38</v>
      </c>
      <c r="Z27" s="20" t="str">
        <f t="shared" si="6"/>
        <v>Участник</v>
      </c>
    </row>
    <row r="28" spans="1:26" x14ac:dyDescent="0.35">
      <c r="A28" s="22">
        <v>22</v>
      </c>
      <c r="B28" s="12" t="s">
        <v>8</v>
      </c>
      <c r="C28" s="24" t="s">
        <v>996</v>
      </c>
      <c r="D28" s="24" t="s">
        <v>33</v>
      </c>
      <c r="E28" s="24" t="s">
        <v>41</v>
      </c>
      <c r="F28" s="28" t="str">
        <f t="shared" si="0"/>
        <v>А</v>
      </c>
      <c r="G28" s="28" t="str">
        <f t="shared" si="1"/>
        <v>В</v>
      </c>
      <c r="H28" s="28" t="str">
        <f t="shared" si="2"/>
        <v>А</v>
      </c>
      <c r="I28" s="16">
        <v>763122</v>
      </c>
      <c r="J28" s="29">
        <v>8</v>
      </c>
      <c r="K28" s="16" t="s">
        <v>526</v>
      </c>
      <c r="L28" s="18" t="s">
        <v>25</v>
      </c>
      <c r="M28" s="17">
        <v>3.5</v>
      </c>
      <c r="N28" s="17">
        <v>5</v>
      </c>
      <c r="O28" s="17">
        <v>4</v>
      </c>
      <c r="P28" s="17">
        <v>1</v>
      </c>
      <c r="Q28" s="17">
        <v>3</v>
      </c>
      <c r="R28" s="17">
        <v>0</v>
      </c>
      <c r="S28" s="17">
        <v>0</v>
      </c>
      <c r="T28" s="17">
        <v>0</v>
      </c>
      <c r="U28" s="17">
        <v>2.5</v>
      </c>
      <c r="V28" s="17">
        <v>0</v>
      </c>
      <c r="W28" s="19">
        <f t="shared" si="3"/>
        <v>19</v>
      </c>
      <c r="X28" s="25">
        <v>50</v>
      </c>
      <c r="Y28" s="26">
        <f t="shared" si="4"/>
        <v>0.38</v>
      </c>
      <c r="Z28" s="20" t="str">
        <f t="shared" si="6"/>
        <v>Участник</v>
      </c>
    </row>
    <row r="29" spans="1:26" x14ac:dyDescent="0.35">
      <c r="A29" s="22">
        <v>23</v>
      </c>
      <c r="B29" s="12" t="s">
        <v>35</v>
      </c>
      <c r="C29" s="24" t="s">
        <v>326</v>
      </c>
      <c r="D29" s="24" t="s">
        <v>327</v>
      </c>
      <c r="E29" s="24" t="s">
        <v>328</v>
      </c>
      <c r="F29" s="28" t="str">
        <f t="shared" si="0"/>
        <v>К</v>
      </c>
      <c r="G29" s="28" t="str">
        <f t="shared" si="1"/>
        <v>А</v>
      </c>
      <c r="H29" s="28" t="str">
        <f t="shared" si="2"/>
        <v>В</v>
      </c>
      <c r="I29" s="16">
        <v>763126</v>
      </c>
      <c r="J29" s="29">
        <v>8</v>
      </c>
      <c r="K29" s="24" t="s">
        <v>325</v>
      </c>
      <c r="L29" s="18" t="s">
        <v>25</v>
      </c>
      <c r="M29" s="17">
        <v>3</v>
      </c>
      <c r="N29" s="17">
        <v>0</v>
      </c>
      <c r="O29" s="17">
        <v>1</v>
      </c>
      <c r="P29" s="17">
        <v>0</v>
      </c>
      <c r="Q29" s="17">
        <v>8</v>
      </c>
      <c r="R29" s="17">
        <v>0</v>
      </c>
      <c r="S29" s="17">
        <v>4</v>
      </c>
      <c r="T29" s="17">
        <v>0</v>
      </c>
      <c r="U29" s="17">
        <v>1.5</v>
      </c>
      <c r="V29" s="17">
        <v>1</v>
      </c>
      <c r="W29" s="19">
        <f t="shared" si="3"/>
        <v>18.5</v>
      </c>
      <c r="X29" s="25">
        <v>50</v>
      </c>
      <c r="Y29" s="26">
        <f t="shared" si="4"/>
        <v>0.37</v>
      </c>
      <c r="Z29" s="20" t="str">
        <f t="shared" si="6"/>
        <v>Участник</v>
      </c>
    </row>
    <row r="30" spans="1:26" x14ac:dyDescent="0.35">
      <c r="A30" s="22">
        <v>24</v>
      </c>
      <c r="B30" s="12" t="s">
        <v>8</v>
      </c>
      <c r="C30" s="12" t="s">
        <v>1543</v>
      </c>
      <c r="D30" s="12" t="s">
        <v>29</v>
      </c>
      <c r="E30" s="12" t="s">
        <v>259</v>
      </c>
      <c r="F30" s="28" t="str">
        <f t="shared" si="0"/>
        <v>К</v>
      </c>
      <c r="G30" s="28" t="str">
        <f t="shared" si="1"/>
        <v>В</v>
      </c>
      <c r="H30" s="28" t="str">
        <f t="shared" si="2"/>
        <v>А</v>
      </c>
      <c r="I30" s="12">
        <v>761301</v>
      </c>
      <c r="J30" s="29">
        <v>8</v>
      </c>
      <c r="K30" s="12" t="s">
        <v>1544</v>
      </c>
      <c r="L30" s="18" t="s">
        <v>25</v>
      </c>
      <c r="M30" s="15">
        <v>5</v>
      </c>
      <c r="N30" s="15">
        <v>4</v>
      </c>
      <c r="O30" s="15">
        <v>0</v>
      </c>
      <c r="P30" s="15">
        <v>0</v>
      </c>
      <c r="Q30" s="15">
        <v>3</v>
      </c>
      <c r="R30" s="15">
        <v>1</v>
      </c>
      <c r="S30" s="15">
        <v>0</v>
      </c>
      <c r="T30" s="15">
        <v>1</v>
      </c>
      <c r="U30" s="15">
        <v>0</v>
      </c>
      <c r="V30" s="15">
        <v>4</v>
      </c>
      <c r="W30" s="19">
        <f t="shared" si="3"/>
        <v>18</v>
      </c>
      <c r="X30" s="25">
        <v>50</v>
      </c>
      <c r="Y30" s="26">
        <f t="shared" si="4"/>
        <v>0.36</v>
      </c>
      <c r="Z30" s="20" t="str">
        <f t="shared" si="6"/>
        <v>Участник</v>
      </c>
    </row>
    <row r="31" spans="1:26" x14ac:dyDescent="0.35">
      <c r="A31" s="22">
        <v>25</v>
      </c>
      <c r="B31" s="12" t="s">
        <v>35</v>
      </c>
      <c r="C31" s="12" t="s">
        <v>480</v>
      </c>
      <c r="D31" s="12" t="s">
        <v>327</v>
      </c>
      <c r="E31" s="12" t="s">
        <v>77</v>
      </c>
      <c r="F31" s="28" t="str">
        <f t="shared" si="0"/>
        <v>С</v>
      </c>
      <c r="G31" s="28" t="str">
        <f t="shared" si="1"/>
        <v>А</v>
      </c>
      <c r="H31" s="28" t="str">
        <f t="shared" si="2"/>
        <v>А</v>
      </c>
      <c r="I31" s="12">
        <v>761301</v>
      </c>
      <c r="J31" s="29">
        <v>8</v>
      </c>
      <c r="K31" s="12" t="s">
        <v>1545</v>
      </c>
      <c r="L31" s="18" t="s">
        <v>25</v>
      </c>
      <c r="M31" s="15">
        <v>4</v>
      </c>
      <c r="N31" s="15">
        <v>3</v>
      </c>
      <c r="O31" s="15">
        <v>0</v>
      </c>
      <c r="P31" s="15">
        <v>1</v>
      </c>
      <c r="Q31" s="15">
        <v>5</v>
      </c>
      <c r="R31" s="15">
        <v>1</v>
      </c>
      <c r="S31" s="15">
        <v>0</v>
      </c>
      <c r="T31" s="15">
        <v>1</v>
      </c>
      <c r="U31" s="15">
        <v>2</v>
      </c>
      <c r="V31" s="15">
        <v>0</v>
      </c>
      <c r="W31" s="19">
        <f t="shared" si="3"/>
        <v>17</v>
      </c>
      <c r="X31" s="25">
        <v>50</v>
      </c>
      <c r="Y31" s="26">
        <f t="shared" si="4"/>
        <v>0.34</v>
      </c>
      <c r="Z31" s="20" t="str">
        <f t="shared" si="6"/>
        <v>Участник</v>
      </c>
    </row>
    <row r="32" spans="1:26" x14ac:dyDescent="0.35">
      <c r="A32" s="22">
        <v>26</v>
      </c>
      <c r="B32" s="12" t="s">
        <v>8</v>
      </c>
      <c r="C32" s="12" t="s">
        <v>257</v>
      </c>
      <c r="D32" s="12" t="s">
        <v>258</v>
      </c>
      <c r="E32" s="12" t="s">
        <v>259</v>
      </c>
      <c r="F32" s="28" t="str">
        <f t="shared" si="0"/>
        <v>К</v>
      </c>
      <c r="G32" s="28" t="str">
        <f t="shared" si="1"/>
        <v>К</v>
      </c>
      <c r="H32" s="28" t="str">
        <f t="shared" si="2"/>
        <v>А</v>
      </c>
      <c r="I32" s="16">
        <v>761213</v>
      </c>
      <c r="J32" s="29">
        <v>8</v>
      </c>
      <c r="K32" s="16" t="s">
        <v>260</v>
      </c>
      <c r="L32" s="18" t="s">
        <v>25</v>
      </c>
      <c r="M32" s="15">
        <v>4</v>
      </c>
      <c r="N32" s="15">
        <v>3</v>
      </c>
      <c r="O32" s="15">
        <v>0</v>
      </c>
      <c r="P32" s="15">
        <v>2.5</v>
      </c>
      <c r="Q32" s="15">
        <v>0</v>
      </c>
      <c r="R32" s="15">
        <v>1</v>
      </c>
      <c r="S32" s="15">
        <v>0</v>
      </c>
      <c r="T32" s="15">
        <v>0</v>
      </c>
      <c r="U32" s="15">
        <v>2</v>
      </c>
      <c r="V32" s="15">
        <v>4</v>
      </c>
      <c r="W32" s="19">
        <f t="shared" si="3"/>
        <v>16.5</v>
      </c>
      <c r="X32" s="25">
        <v>50</v>
      </c>
      <c r="Y32" s="26">
        <f t="shared" si="4"/>
        <v>0.33</v>
      </c>
      <c r="Z32" s="20" t="str">
        <f t="shared" si="6"/>
        <v>Участник</v>
      </c>
    </row>
    <row r="33" spans="1:26" x14ac:dyDescent="0.35">
      <c r="A33" s="22">
        <v>27</v>
      </c>
      <c r="B33" s="12" t="s">
        <v>35</v>
      </c>
      <c r="C33" s="12" t="s">
        <v>266</v>
      </c>
      <c r="D33" s="12" t="s">
        <v>267</v>
      </c>
      <c r="E33" s="12" t="s">
        <v>213</v>
      </c>
      <c r="F33" s="28" t="str">
        <f t="shared" si="0"/>
        <v>О</v>
      </c>
      <c r="G33" s="28" t="str">
        <f t="shared" si="1"/>
        <v>К</v>
      </c>
      <c r="H33" s="28" t="str">
        <f t="shared" si="2"/>
        <v>А</v>
      </c>
      <c r="I33" s="16">
        <v>761213</v>
      </c>
      <c r="J33" s="29">
        <v>8</v>
      </c>
      <c r="K33" s="16" t="s">
        <v>268</v>
      </c>
      <c r="L33" s="18" t="s">
        <v>25</v>
      </c>
      <c r="M33" s="15">
        <v>4.5</v>
      </c>
      <c r="N33" s="15">
        <v>3</v>
      </c>
      <c r="O33" s="15">
        <v>1</v>
      </c>
      <c r="P33" s="15">
        <v>0</v>
      </c>
      <c r="Q33" s="15">
        <v>0</v>
      </c>
      <c r="R33" s="15">
        <v>1</v>
      </c>
      <c r="S33" s="15">
        <v>0</v>
      </c>
      <c r="T33" s="15">
        <v>0</v>
      </c>
      <c r="U33" s="15">
        <v>3</v>
      </c>
      <c r="V33" s="15">
        <v>4</v>
      </c>
      <c r="W33" s="19">
        <f t="shared" si="3"/>
        <v>16.5</v>
      </c>
      <c r="X33" s="25">
        <v>50</v>
      </c>
      <c r="Y33" s="26">
        <f t="shared" si="4"/>
        <v>0.33</v>
      </c>
      <c r="Z33" s="20" t="str">
        <f t="shared" si="6"/>
        <v>Участник</v>
      </c>
    </row>
    <row r="34" spans="1:26" x14ac:dyDescent="0.35">
      <c r="A34" s="22">
        <v>28</v>
      </c>
      <c r="B34" s="12" t="s">
        <v>8</v>
      </c>
      <c r="C34" s="12" t="s">
        <v>1200</v>
      </c>
      <c r="D34" s="12" t="s">
        <v>723</v>
      </c>
      <c r="E34" s="12" t="s">
        <v>288</v>
      </c>
      <c r="F34" s="28" t="str">
        <f t="shared" si="0"/>
        <v>Б</v>
      </c>
      <c r="G34" s="28" t="str">
        <f t="shared" si="1"/>
        <v>В</v>
      </c>
      <c r="H34" s="28" t="str">
        <f t="shared" si="2"/>
        <v>А</v>
      </c>
      <c r="I34" s="12">
        <v>764201</v>
      </c>
      <c r="J34" s="29">
        <v>8</v>
      </c>
      <c r="K34" s="12" t="s">
        <v>543</v>
      </c>
      <c r="L34" s="18" t="s">
        <v>25</v>
      </c>
      <c r="M34" s="15">
        <v>4</v>
      </c>
      <c r="N34" s="15">
        <v>4</v>
      </c>
      <c r="O34" s="15">
        <v>0</v>
      </c>
      <c r="P34" s="15">
        <v>0</v>
      </c>
      <c r="Q34" s="15">
        <v>4</v>
      </c>
      <c r="R34" s="15">
        <v>1</v>
      </c>
      <c r="S34" s="15">
        <v>1</v>
      </c>
      <c r="T34" s="15">
        <v>0</v>
      </c>
      <c r="U34" s="15">
        <v>1</v>
      </c>
      <c r="V34" s="15">
        <v>1</v>
      </c>
      <c r="W34" s="19">
        <f t="shared" si="3"/>
        <v>16</v>
      </c>
      <c r="X34" s="25">
        <v>50</v>
      </c>
      <c r="Y34" s="26">
        <f t="shared" si="4"/>
        <v>0.32</v>
      </c>
      <c r="Z34" s="20" t="str">
        <f t="shared" si="6"/>
        <v>Участник</v>
      </c>
    </row>
    <row r="35" spans="1:26" x14ac:dyDescent="0.35">
      <c r="A35" s="22">
        <v>29</v>
      </c>
      <c r="B35" s="12" t="s">
        <v>8</v>
      </c>
      <c r="C35" s="12" t="s">
        <v>1477</v>
      </c>
      <c r="D35" s="12" t="s">
        <v>91</v>
      </c>
      <c r="E35" s="12" t="s">
        <v>129</v>
      </c>
      <c r="F35" s="28" t="str">
        <f t="shared" si="0"/>
        <v>К</v>
      </c>
      <c r="G35" s="28" t="str">
        <f t="shared" si="1"/>
        <v>М</v>
      </c>
      <c r="H35" s="28" t="str">
        <f t="shared" si="2"/>
        <v>М</v>
      </c>
      <c r="I35" s="12">
        <v>761301</v>
      </c>
      <c r="J35" s="29">
        <v>8</v>
      </c>
      <c r="K35" s="12" t="s">
        <v>1542</v>
      </c>
      <c r="L35" s="18" t="s">
        <v>25</v>
      </c>
      <c r="M35" s="15">
        <v>4</v>
      </c>
      <c r="N35" s="15">
        <v>2</v>
      </c>
      <c r="O35" s="15">
        <v>0</v>
      </c>
      <c r="P35" s="15">
        <v>1</v>
      </c>
      <c r="Q35" s="15">
        <v>0</v>
      </c>
      <c r="R35" s="15">
        <v>2</v>
      </c>
      <c r="S35" s="15">
        <v>0</v>
      </c>
      <c r="T35" s="15">
        <v>1</v>
      </c>
      <c r="U35" s="15">
        <v>2</v>
      </c>
      <c r="V35" s="15">
        <v>4</v>
      </c>
      <c r="W35" s="19">
        <f t="shared" si="3"/>
        <v>16</v>
      </c>
      <c r="X35" s="25">
        <v>50</v>
      </c>
      <c r="Y35" s="26">
        <f t="shared" si="4"/>
        <v>0.32</v>
      </c>
      <c r="Z35" s="20" t="str">
        <f t="shared" si="6"/>
        <v>Участник</v>
      </c>
    </row>
    <row r="36" spans="1:26" x14ac:dyDescent="0.35">
      <c r="A36" s="22">
        <v>30</v>
      </c>
      <c r="B36" s="12" t="s">
        <v>35</v>
      </c>
      <c r="C36" s="12" t="s">
        <v>819</v>
      </c>
      <c r="D36" s="12" t="s">
        <v>820</v>
      </c>
      <c r="E36" s="12" t="s">
        <v>532</v>
      </c>
      <c r="F36" s="28" t="str">
        <f t="shared" si="0"/>
        <v>Щ</v>
      </c>
      <c r="G36" s="28" t="str">
        <f t="shared" si="1"/>
        <v>Т</v>
      </c>
      <c r="H36" s="28" t="str">
        <f t="shared" si="2"/>
        <v>П</v>
      </c>
      <c r="I36" s="12">
        <v>764207</v>
      </c>
      <c r="J36" s="29">
        <v>8</v>
      </c>
      <c r="K36" s="12" t="s">
        <v>543</v>
      </c>
      <c r="L36" s="18" t="s">
        <v>25</v>
      </c>
      <c r="M36" s="15">
        <v>3</v>
      </c>
      <c r="N36" s="15">
        <v>3</v>
      </c>
      <c r="O36" s="15">
        <v>4</v>
      </c>
      <c r="P36" s="15">
        <v>0</v>
      </c>
      <c r="Q36" s="15">
        <v>4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9">
        <f t="shared" si="3"/>
        <v>15</v>
      </c>
      <c r="X36" s="25">
        <v>50</v>
      </c>
      <c r="Y36" s="26">
        <f t="shared" si="4"/>
        <v>0.3</v>
      </c>
      <c r="Z36" s="20" t="str">
        <f t="shared" si="6"/>
        <v>Участник</v>
      </c>
    </row>
    <row r="37" spans="1:26" x14ac:dyDescent="0.35">
      <c r="A37" s="22">
        <v>31</v>
      </c>
      <c r="B37" s="12" t="s">
        <v>8</v>
      </c>
      <c r="C37" s="12" t="s">
        <v>1201</v>
      </c>
      <c r="D37" s="12" t="s">
        <v>337</v>
      </c>
      <c r="E37" s="12" t="s">
        <v>105</v>
      </c>
      <c r="F37" s="28" t="str">
        <f t="shared" si="0"/>
        <v>В</v>
      </c>
      <c r="G37" s="28" t="str">
        <f t="shared" si="1"/>
        <v>В</v>
      </c>
      <c r="H37" s="28" t="str">
        <f t="shared" si="2"/>
        <v>О</v>
      </c>
      <c r="I37" s="12">
        <v>764201</v>
      </c>
      <c r="J37" s="29">
        <v>8</v>
      </c>
      <c r="K37" s="12" t="s">
        <v>1202</v>
      </c>
      <c r="L37" s="18" t="s">
        <v>25</v>
      </c>
      <c r="M37" s="15">
        <v>3</v>
      </c>
      <c r="N37" s="15">
        <v>4</v>
      </c>
      <c r="O37" s="15">
        <v>0</v>
      </c>
      <c r="P37" s="15">
        <v>1</v>
      </c>
      <c r="Q37" s="15">
        <v>4</v>
      </c>
      <c r="R37" s="15">
        <v>1</v>
      </c>
      <c r="S37" s="15">
        <v>0</v>
      </c>
      <c r="T37" s="15">
        <v>0</v>
      </c>
      <c r="U37" s="15">
        <v>1</v>
      </c>
      <c r="V37" s="15">
        <v>1</v>
      </c>
      <c r="W37" s="19">
        <f t="shared" si="3"/>
        <v>15</v>
      </c>
      <c r="X37" s="25">
        <v>50</v>
      </c>
      <c r="Y37" s="26">
        <f t="shared" si="4"/>
        <v>0.3</v>
      </c>
      <c r="Z37" s="20" t="str">
        <f t="shared" si="6"/>
        <v>Участник</v>
      </c>
    </row>
    <row r="38" spans="1:26" x14ac:dyDescent="0.35">
      <c r="A38" s="22">
        <v>32</v>
      </c>
      <c r="B38" s="12" t="s">
        <v>8</v>
      </c>
      <c r="C38" s="12" t="s">
        <v>1540</v>
      </c>
      <c r="D38" s="12" t="s">
        <v>207</v>
      </c>
      <c r="E38" s="12" t="s">
        <v>30</v>
      </c>
      <c r="F38" s="28" t="str">
        <f t="shared" si="0"/>
        <v>К</v>
      </c>
      <c r="G38" s="28" t="str">
        <f t="shared" si="1"/>
        <v>А</v>
      </c>
      <c r="H38" s="28" t="str">
        <f t="shared" si="2"/>
        <v>С</v>
      </c>
      <c r="I38" s="12">
        <v>761301</v>
      </c>
      <c r="J38" s="29">
        <v>8</v>
      </c>
      <c r="K38" s="12" t="s">
        <v>1541</v>
      </c>
      <c r="L38" s="18" t="s">
        <v>25</v>
      </c>
      <c r="M38" s="15">
        <v>5</v>
      </c>
      <c r="N38" s="15">
        <v>3</v>
      </c>
      <c r="O38" s="15">
        <v>0</v>
      </c>
      <c r="P38" s="15">
        <v>1</v>
      </c>
      <c r="Q38" s="15">
        <v>2</v>
      </c>
      <c r="R38" s="15">
        <v>1</v>
      </c>
      <c r="S38" s="15">
        <v>0</v>
      </c>
      <c r="T38" s="15">
        <v>1</v>
      </c>
      <c r="U38" s="15">
        <v>0</v>
      </c>
      <c r="V38" s="15">
        <v>2</v>
      </c>
      <c r="W38" s="19">
        <f t="shared" si="3"/>
        <v>15</v>
      </c>
      <c r="X38" s="25">
        <v>50</v>
      </c>
      <c r="Y38" s="26">
        <f t="shared" si="4"/>
        <v>0.3</v>
      </c>
      <c r="Z38" s="20" t="str">
        <f t="shared" si="6"/>
        <v>Участник</v>
      </c>
    </row>
    <row r="39" spans="1:26" x14ac:dyDescent="0.35">
      <c r="A39" s="22">
        <v>33</v>
      </c>
      <c r="B39" s="12" t="s">
        <v>35</v>
      </c>
      <c r="C39" s="12" t="s">
        <v>963</v>
      </c>
      <c r="D39" s="12" t="s">
        <v>846</v>
      </c>
      <c r="E39" s="12" t="s">
        <v>70</v>
      </c>
      <c r="F39" s="28" t="str">
        <f t="shared" si="0"/>
        <v>Б</v>
      </c>
      <c r="G39" s="28" t="str">
        <f t="shared" si="1"/>
        <v>Д</v>
      </c>
      <c r="H39" s="28" t="str">
        <f t="shared" si="2"/>
        <v>Д</v>
      </c>
      <c r="I39" s="12">
        <v>764202</v>
      </c>
      <c r="J39" s="29">
        <v>8</v>
      </c>
      <c r="K39" s="12" t="s">
        <v>526</v>
      </c>
      <c r="L39" s="18" t="s">
        <v>25</v>
      </c>
      <c r="M39" s="15">
        <v>2.5</v>
      </c>
      <c r="N39" s="15">
        <v>4</v>
      </c>
      <c r="O39" s="15">
        <v>5</v>
      </c>
      <c r="P39" s="15">
        <v>0</v>
      </c>
      <c r="Q39" s="15">
        <v>0.6</v>
      </c>
      <c r="R39" s="15">
        <v>1</v>
      </c>
      <c r="S39" s="15">
        <v>0</v>
      </c>
      <c r="T39" s="15">
        <v>0</v>
      </c>
      <c r="U39" s="15">
        <v>1.5</v>
      </c>
      <c r="V39" s="15">
        <v>0</v>
      </c>
      <c r="W39" s="19">
        <f t="shared" ref="W39:W70" si="7">SUM(M39:V39)</f>
        <v>14.6</v>
      </c>
      <c r="X39" s="25">
        <v>50</v>
      </c>
      <c r="Y39" s="26">
        <f t="shared" ref="Y39:Y70" si="8">W39/X39</f>
        <v>0.29199999999999998</v>
      </c>
      <c r="Z39" s="20" t="str">
        <f t="shared" si="6"/>
        <v>Участник</v>
      </c>
    </row>
    <row r="40" spans="1:26" x14ac:dyDescent="0.35">
      <c r="A40" s="22">
        <v>34</v>
      </c>
      <c r="B40" s="12" t="s">
        <v>8</v>
      </c>
      <c r="C40" s="24" t="s">
        <v>318</v>
      </c>
      <c r="D40" s="24" t="s">
        <v>207</v>
      </c>
      <c r="E40" s="24" t="s">
        <v>41</v>
      </c>
      <c r="F40" s="28" t="str">
        <f t="shared" si="0"/>
        <v>М</v>
      </c>
      <c r="G40" s="28" t="str">
        <f t="shared" si="1"/>
        <v>А</v>
      </c>
      <c r="H40" s="28" t="str">
        <f t="shared" si="2"/>
        <v>А</v>
      </c>
      <c r="I40" s="16">
        <v>763126</v>
      </c>
      <c r="J40" s="29">
        <v>8</v>
      </c>
      <c r="K40" s="24" t="s">
        <v>319</v>
      </c>
      <c r="L40" s="18" t="s">
        <v>25</v>
      </c>
      <c r="M40" s="17">
        <v>3.5</v>
      </c>
      <c r="N40" s="17">
        <v>1</v>
      </c>
      <c r="O40" s="17">
        <v>2.5</v>
      </c>
      <c r="P40" s="17">
        <v>2.5</v>
      </c>
      <c r="Q40" s="17">
        <v>2</v>
      </c>
      <c r="R40" s="17">
        <v>1</v>
      </c>
      <c r="S40" s="17">
        <v>0</v>
      </c>
      <c r="T40" s="17">
        <v>0</v>
      </c>
      <c r="U40" s="17">
        <v>1</v>
      </c>
      <c r="V40" s="17">
        <v>1</v>
      </c>
      <c r="W40" s="19">
        <f t="shared" si="7"/>
        <v>14.5</v>
      </c>
      <c r="X40" s="25">
        <v>50</v>
      </c>
      <c r="Y40" s="26">
        <f t="shared" si="8"/>
        <v>0.28999999999999998</v>
      </c>
      <c r="Z40" s="20" t="str">
        <f t="shared" si="6"/>
        <v>Участник</v>
      </c>
    </row>
    <row r="41" spans="1:26" x14ac:dyDescent="0.35">
      <c r="A41" s="22">
        <v>35</v>
      </c>
      <c r="B41" s="12" t="s">
        <v>35</v>
      </c>
      <c r="C41" s="12" t="s">
        <v>805</v>
      </c>
      <c r="D41" s="12" t="s">
        <v>324</v>
      </c>
      <c r="E41" s="12" t="s">
        <v>806</v>
      </c>
      <c r="F41" s="28" t="str">
        <f t="shared" si="0"/>
        <v>А</v>
      </c>
      <c r="G41" s="28" t="str">
        <f t="shared" si="1"/>
        <v>Д</v>
      </c>
      <c r="H41" s="28" t="str">
        <f t="shared" si="2"/>
        <v>Л</v>
      </c>
      <c r="I41" s="12">
        <v>764207</v>
      </c>
      <c r="J41" s="29">
        <v>8</v>
      </c>
      <c r="K41" s="12" t="s">
        <v>526</v>
      </c>
      <c r="L41" s="18" t="s">
        <v>25</v>
      </c>
      <c r="M41" s="15">
        <v>3.5</v>
      </c>
      <c r="N41" s="15">
        <v>2</v>
      </c>
      <c r="O41" s="15">
        <v>2</v>
      </c>
      <c r="P41" s="15">
        <v>0</v>
      </c>
      <c r="Q41" s="15">
        <v>0</v>
      </c>
      <c r="R41" s="15">
        <v>1</v>
      </c>
      <c r="S41" s="15">
        <v>0</v>
      </c>
      <c r="T41" s="15">
        <v>2.5</v>
      </c>
      <c r="U41" s="15">
        <v>1</v>
      </c>
      <c r="V41" s="15">
        <v>2</v>
      </c>
      <c r="W41" s="19">
        <f t="shared" si="7"/>
        <v>14</v>
      </c>
      <c r="X41" s="25">
        <v>50</v>
      </c>
      <c r="Y41" s="26">
        <f t="shared" si="8"/>
        <v>0.28000000000000003</v>
      </c>
      <c r="Z41" s="20" t="str">
        <f t="shared" si="6"/>
        <v>Участник</v>
      </c>
    </row>
    <row r="42" spans="1:26" x14ac:dyDescent="0.35">
      <c r="A42" s="22">
        <v>36</v>
      </c>
      <c r="B42" s="12" t="s">
        <v>8</v>
      </c>
      <c r="C42" s="12" t="s">
        <v>811</v>
      </c>
      <c r="D42" s="12" t="s">
        <v>447</v>
      </c>
      <c r="E42" s="12" t="s">
        <v>146</v>
      </c>
      <c r="F42" s="28" t="str">
        <f t="shared" si="0"/>
        <v>К</v>
      </c>
      <c r="G42" s="28" t="str">
        <f t="shared" si="1"/>
        <v>С</v>
      </c>
      <c r="H42" s="28" t="str">
        <f t="shared" si="2"/>
        <v>В</v>
      </c>
      <c r="I42" s="12">
        <v>764207</v>
      </c>
      <c r="J42" s="29">
        <v>8</v>
      </c>
      <c r="K42" s="12" t="s">
        <v>537</v>
      </c>
      <c r="L42" s="18" t="s">
        <v>25</v>
      </c>
      <c r="M42" s="15">
        <v>3</v>
      </c>
      <c r="N42" s="15">
        <v>3</v>
      </c>
      <c r="O42" s="15">
        <v>2</v>
      </c>
      <c r="P42" s="15">
        <v>2</v>
      </c>
      <c r="Q42" s="15">
        <v>3</v>
      </c>
      <c r="R42" s="15">
        <v>0</v>
      </c>
      <c r="S42" s="15">
        <v>0</v>
      </c>
      <c r="T42" s="15">
        <v>0</v>
      </c>
      <c r="U42" s="15">
        <v>0</v>
      </c>
      <c r="V42" s="15">
        <v>1</v>
      </c>
      <c r="W42" s="19">
        <f t="shared" si="7"/>
        <v>14</v>
      </c>
      <c r="X42" s="25">
        <v>50</v>
      </c>
      <c r="Y42" s="26">
        <f t="shared" si="8"/>
        <v>0.28000000000000003</v>
      </c>
      <c r="Z42" s="20" t="str">
        <f t="shared" si="6"/>
        <v>Участник</v>
      </c>
    </row>
    <row r="43" spans="1:26" x14ac:dyDescent="0.35">
      <c r="A43" s="22">
        <v>37</v>
      </c>
      <c r="B43" s="12" t="s">
        <v>35</v>
      </c>
      <c r="C43" s="12" t="s">
        <v>817</v>
      </c>
      <c r="D43" s="12" t="s">
        <v>116</v>
      </c>
      <c r="E43" s="12" t="s">
        <v>169</v>
      </c>
      <c r="F43" s="28" t="str">
        <f t="shared" si="0"/>
        <v>М</v>
      </c>
      <c r="G43" s="28" t="str">
        <f t="shared" si="1"/>
        <v>Н</v>
      </c>
      <c r="H43" s="28" t="str">
        <f t="shared" si="2"/>
        <v>С</v>
      </c>
      <c r="I43" s="12">
        <v>764207</v>
      </c>
      <c r="J43" s="29">
        <v>8</v>
      </c>
      <c r="K43" s="12" t="s">
        <v>541</v>
      </c>
      <c r="L43" s="18" t="s">
        <v>25</v>
      </c>
      <c r="M43" s="15">
        <v>4</v>
      </c>
      <c r="N43" s="15">
        <v>2</v>
      </c>
      <c r="O43" s="15">
        <v>1</v>
      </c>
      <c r="P43" s="15">
        <v>0</v>
      </c>
      <c r="Q43" s="15">
        <v>0</v>
      </c>
      <c r="R43" s="15">
        <v>5</v>
      </c>
      <c r="S43" s="15">
        <v>0</v>
      </c>
      <c r="T43" s="15">
        <v>0</v>
      </c>
      <c r="U43" s="15">
        <v>2</v>
      </c>
      <c r="V43" s="15">
        <v>0</v>
      </c>
      <c r="W43" s="19">
        <f t="shared" si="7"/>
        <v>14</v>
      </c>
      <c r="X43" s="25">
        <v>50</v>
      </c>
      <c r="Y43" s="26">
        <f t="shared" si="8"/>
        <v>0.28000000000000003</v>
      </c>
      <c r="Z43" s="20" t="str">
        <f t="shared" si="6"/>
        <v>Участник</v>
      </c>
    </row>
    <row r="44" spans="1:26" x14ac:dyDescent="0.35">
      <c r="A44" s="22">
        <v>38</v>
      </c>
      <c r="B44" s="12" t="s">
        <v>8</v>
      </c>
      <c r="C44" s="12" t="s">
        <v>1198</v>
      </c>
      <c r="D44" s="12" t="s">
        <v>447</v>
      </c>
      <c r="E44" s="12" t="s">
        <v>67</v>
      </c>
      <c r="F44" s="28" t="str">
        <f t="shared" si="0"/>
        <v>К</v>
      </c>
      <c r="G44" s="28" t="str">
        <f t="shared" si="1"/>
        <v>С</v>
      </c>
      <c r="H44" s="28" t="str">
        <f t="shared" si="2"/>
        <v>Ю</v>
      </c>
      <c r="I44" s="12">
        <v>764201</v>
      </c>
      <c r="J44" s="29">
        <v>8</v>
      </c>
      <c r="K44" s="12" t="s">
        <v>1199</v>
      </c>
      <c r="L44" s="18" t="s">
        <v>25</v>
      </c>
      <c r="M44" s="15">
        <v>3</v>
      </c>
      <c r="N44" s="15">
        <v>3</v>
      </c>
      <c r="O44" s="15">
        <v>0</v>
      </c>
      <c r="P44" s="15">
        <v>0</v>
      </c>
      <c r="Q44" s="15">
        <v>5</v>
      </c>
      <c r="R44" s="15">
        <v>1</v>
      </c>
      <c r="S44" s="15">
        <v>0</v>
      </c>
      <c r="T44" s="15">
        <v>0</v>
      </c>
      <c r="U44" s="15">
        <v>1</v>
      </c>
      <c r="V44" s="15">
        <v>1</v>
      </c>
      <c r="W44" s="19">
        <f t="shared" si="7"/>
        <v>14</v>
      </c>
      <c r="X44" s="25">
        <v>50</v>
      </c>
      <c r="Y44" s="26">
        <f t="shared" si="8"/>
        <v>0.28000000000000003</v>
      </c>
      <c r="Z44" s="20" t="str">
        <f t="shared" si="6"/>
        <v>Участник</v>
      </c>
    </row>
    <row r="45" spans="1:26" x14ac:dyDescent="0.35">
      <c r="A45" s="22">
        <v>39</v>
      </c>
      <c r="B45" s="12" t="s">
        <v>35</v>
      </c>
      <c r="C45" s="12" t="s">
        <v>813</v>
      </c>
      <c r="D45" s="12" t="s">
        <v>814</v>
      </c>
      <c r="E45" s="12" t="s">
        <v>153</v>
      </c>
      <c r="F45" s="28" t="str">
        <f t="shared" si="0"/>
        <v>Т</v>
      </c>
      <c r="G45" s="28" t="str">
        <f t="shared" si="1"/>
        <v>Х</v>
      </c>
      <c r="H45" s="28" t="str">
        <f t="shared" si="2"/>
        <v>В</v>
      </c>
      <c r="I45" s="12">
        <v>764207</v>
      </c>
      <c r="J45" s="29">
        <v>8</v>
      </c>
      <c r="K45" s="12" t="s">
        <v>540</v>
      </c>
      <c r="L45" s="18" t="s">
        <v>25</v>
      </c>
      <c r="M45" s="15">
        <v>3</v>
      </c>
      <c r="N45" s="15">
        <v>1</v>
      </c>
      <c r="O45" s="15">
        <v>0</v>
      </c>
      <c r="P45" s="15">
        <v>0</v>
      </c>
      <c r="Q45" s="15">
        <v>0</v>
      </c>
      <c r="R45" s="15">
        <v>4</v>
      </c>
      <c r="S45" s="15">
        <v>0</v>
      </c>
      <c r="T45" s="15">
        <v>0</v>
      </c>
      <c r="U45" s="15">
        <v>3</v>
      </c>
      <c r="V45" s="15">
        <v>1</v>
      </c>
      <c r="W45" s="19">
        <f t="shared" si="7"/>
        <v>12</v>
      </c>
      <c r="X45" s="25">
        <v>50</v>
      </c>
      <c r="Y45" s="26">
        <f t="shared" si="8"/>
        <v>0.24</v>
      </c>
      <c r="Z45" s="20" t="str">
        <f t="shared" si="6"/>
        <v>Участник</v>
      </c>
    </row>
    <row r="46" spans="1:26" x14ac:dyDescent="0.35">
      <c r="A46" s="22">
        <v>40</v>
      </c>
      <c r="B46" s="12" t="s">
        <v>35</v>
      </c>
      <c r="C46" s="12" t="s">
        <v>815</v>
      </c>
      <c r="D46" s="12" t="s">
        <v>82</v>
      </c>
      <c r="E46" s="12" t="s">
        <v>70</v>
      </c>
      <c r="F46" s="28" t="str">
        <f t="shared" si="0"/>
        <v>К</v>
      </c>
      <c r="G46" s="28" t="str">
        <f t="shared" si="1"/>
        <v>Н</v>
      </c>
      <c r="H46" s="28" t="str">
        <f t="shared" si="2"/>
        <v>Д</v>
      </c>
      <c r="I46" s="12">
        <v>764207</v>
      </c>
      <c r="J46" s="29">
        <v>8</v>
      </c>
      <c r="K46" s="12" t="s">
        <v>816</v>
      </c>
      <c r="L46" s="18" t="s">
        <v>25</v>
      </c>
      <c r="M46" s="15">
        <v>3</v>
      </c>
      <c r="N46" s="15">
        <v>1</v>
      </c>
      <c r="O46" s="15">
        <v>0</v>
      </c>
      <c r="P46" s="15">
        <v>0</v>
      </c>
      <c r="Q46" s="15">
        <v>0</v>
      </c>
      <c r="R46" s="15">
        <v>5</v>
      </c>
      <c r="S46" s="15">
        <v>0</v>
      </c>
      <c r="T46" s="15">
        <v>0</v>
      </c>
      <c r="U46" s="15">
        <v>2</v>
      </c>
      <c r="V46" s="15">
        <v>1</v>
      </c>
      <c r="W46" s="19">
        <f t="shared" si="7"/>
        <v>12</v>
      </c>
      <c r="X46" s="25">
        <v>50</v>
      </c>
      <c r="Y46" s="26">
        <f t="shared" si="8"/>
        <v>0.24</v>
      </c>
      <c r="Z46" s="20" t="str">
        <f t="shared" si="6"/>
        <v>Участник</v>
      </c>
    </row>
    <row r="47" spans="1:26" x14ac:dyDescent="0.35">
      <c r="A47" s="22">
        <v>41</v>
      </c>
      <c r="B47" s="12" t="s">
        <v>35</v>
      </c>
      <c r="C47" s="12" t="s">
        <v>1177</v>
      </c>
      <c r="D47" s="12" t="s">
        <v>95</v>
      </c>
      <c r="E47" s="12" t="s">
        <v>153</v>
      </c>
      <c r="F47" s="28" t="str">
        <f t="shared" si="0"/>
        <v>З</v>
      </c>
      <c r="G47" s="28" t="str">
        <f t="shared" si="1"/>
        <v>Е</v>
      </c>
      <c r="H47" s="28" t="str">
        <f t="shared" si="2"/>
        <v>В</v>
      </c>
      <c r="I47" s="12">
        <v>764201</v>
      </c>
      <c r="J47" s="29">
        <v>8</v>
      </c>
      <c r="K47" s="12" t="s">
        <v>542</v>
      </c>
      <c r="L47" s="18" t="s">
        <v>25</v>
      </c>
      <c r="M47" s="15">
        <v>3.5</v>
      </c>
      <c r="N47" s="15">
        <v>1</v>
      </c>
      <c r="O47" s="15">
        <v>1</v>
      </c>
      <c r="P47" s="15">
        <v>0</v>
      </c>
      <c r="Q47" s="15">
        <v>4</v>
      </c>
      <c r="R47" s="15">
        <v>1</v>
      </c>
      <c r="S47" s="15">
        <v>0</v>
      </c>
      <c r="T47" s="15">
        <v>0</v>
      </c>
      <c r="U47" s="15">
        <v>1</v>
      </c>
      <c r="V47" s="15">
        <v>0</v>
      </c>
      <c r="W47" s="19">
        <f t="shared" si="7"/>
        <v>11.5</v>
      </c>
      <c r="X47" s="25">
        <v>50</v>
      </c>
      <c r="Y47" s="26">
        <f t="shared" si="8"/>
        <v>0.23</v>
      </c>
      <c r="Z47" s="20" t="str">
        <f t="shared" si="6"/>
        <v>Участник</v>
      </c>
    </row>
    <row r="48" spans="1:26" x14ac:dyDescent="0.35">
      <c r="A48" s="22">
        <v>42</v>
      </c>
      <c r="B48" s="12" t="s">
        <v>35</v>
      </c>
      <c r="C48" s="12" t="s">
        <v>1192</v>
      </c>
      <c r="D48" s="12" t="s">
        <v>76</v>
      </c>
      <c r="E48" s="12" t="s">
        <v>201</v>
      </c>
      <c r="F48" s="28" t="str">
        <f t="shared" si="0"/>
        <v>Л</v>
      </c>
      <c r="G48" s="28" t="str">
        <f t="shared" si="1"/>
        <v>Д</v>
      </c>
      <c r="H48" s="28" t="str">
        <f t="shared" si="2"/>
        <v>И</v>
      </c>
      <c r="I48" s="12">
        <v>764201</v>
      </c>
      <c r="J48" s="29">
        <v>8</v>
      </c>
      <c r="K48" s="12" t="s">
        <v>808</v>
      </c>
      <c r="L48" s="18" t="s">
        <v>25</v>
      </c>
      <c r="M48" s="15">
        <v>2.5</v>
      </c>
      <c r="N48" s="15">
        <v>0</v>
      </c>
      <c r="O48" s="15">
        <v>5</v>
      </c>
      <c r="P48" s="15">
        <v>1</v>
      </c>
      <c r="Q48" s="15">
        <v>0</v>
      </c>
      <c r="R48" s="15">
        <v>0</v>
      </c>
      <c r="S48" s="15">
        <v>2</v>
      </c>
      <c r="T48" s="15">
        <v>0</v>
      </c>
      <c r="U48" s="15">
        <v>1</v>
      </c>
      <c r="V48" s="15">
        <v>0</v>
      </c>
      <c r="W48" s="19">
        <f t="shared" si="7"/>
        <v>11.5</v>
      </c>
      <c r="X48" s="25">
        <v>50</v>
      </c>
      <c r="Y48" s="26">
        <f t="shared" si="8"/>
        <v>0.23</v>
      </c>
      <c r="Z48" s="20" t="str">
        <f t="shared" si="6"/>
        <v>Участник</v>
      </c>
    </row>
    <row r="49" spans="1:26" x14ac:dyDescent="0.35">
      <c r="A49" s="22">
        <v>43</v>
      </c>
      <c r="B49" s="12" t="s">
        <v>8</v>
      </c>
      <c r="C49" s="12" t="s">
        <v>1654</v>
      </c>
      <c r="D49" s="12" t="s">
        <v>51</v>
      </c>
      <c r="E49" s="12" t="s">
        <v>146</v>
      </c>
      <c r="F49" s="28" t="s">
        <v>176</v>
      </c>
      <c r="G49" s="28" t="s">
        <v>182</v>
      </c>
      <c r="H49" s="28" t="s">
        <v>177</v>
      </c>
      <c r="I49" s="12">
        <v>764203</v>
      </c>
      <c r="J49" s="29">
        <v>8</v>
      </c>
      <c r="K49" s="12" t="s">
        <v>526</v>
      </c>
      <c r="L49" s="18" t="s">
        <v>25</v>
      </c>
      <c r="M49" s="15">
        <v>3.5</v>
      </c>
      <c r="N49" s="15">
        <v>2</v>
      </c>
      <c r="O49" s="15">
        <v>3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2</v>
      </c>
      <c r="V49" s="15">
        <v>1</v>
      </c>
      <c r="W49" s="19">
        <f t="shared" si="7"/>
        <v>11.5</v>
      </c>
      <c r="X49" s="25">
        <v>50</v>
      </c>
      <c r="Y49" s="26">
        <f t="shared" si="8"/>
        <v>0.23</v>
      </c>
      <c r="Z49" s="20" t="str">
        <f t="shared" si="6"/>
        <v>Участник</v>
      </c>
    </row>
    <row r="50" spans="1:26" x14ac:dyDescent="0.35">
      <c r="A50" s="22">
        <v>44</v>
      </c>
      <c r="B50" s="12" t="s">
        <v>8</v>
      </c>
      <c r="C50" s="24" t="s">
        <v>915</v>
      </c>
      <c r="D50" s="24" t="s">
        <v>444</v>
      </c>
      <c r="E50" s="24" t="s">
        <v>916</v>
      </c>
      <c r="F50" s="28" t="str">
        <f t="shared" ref="F50:H55" si="9">LEFT(C50,1)</f>
        <v>И</v>
      </c>
      <c r="G50" s="28" t="str">
        <f t="shared" si="9"/>
        <v>К</v>
      </c>
      <c r="H50" s="28" t="str">
        <f t="shared" si="9"/>
        <v>Т</v>
      </c>
      <c r="I50" s="16">
        <v>763117</v>
      </c>
      <c r="J50" s="29">
        <v>8</v>
      </c>
      <c r="K50" s="24" t="s">
        <v>526</v>
      </c>
      <c r="L50" s="18" t="s">
        <v>25</v>
      </c>
      <c r="M50" s="17">
        <v>4</v>
      </c>
      <c r="N50" s="17">
        <v>2</v>
      </c>
      <c r="O50" s="17">
        <v>0</v>
      </c>
      <c r="P50" s="17">
        <v>2</v>
      </c>
      <c r="Q50" s="17">
        <v>0</v>
      </c>
      <c r="R50" s="17">
        <v>1</v>
      </c>
      <c r="S50" s="17">
        <v>1</v>
      </c>
      <c r="T50" s="17">
        <v>0</v>
      </c>
      <c r="U50" s="17">
        <v>1</v>
      </c>
      <c r="V50" s="17">
        <v>0</v>
      </c>
      <c r="W50" s="19">
        <f t="shared" si="7"/>
        <v>11</v>
      </c>
      <c r="X50" s="25">
        <v>50</v>
      </c>
      <c r="Y50" s="26">
        <f t="shared" si="8"/>
        <v>0.22</v>
      </c>
      <c r="Z50" s="20" t="str">
        <f t="shared" si="6"/>
        <v>Участник</v>
      </c>
    </row>
    <row r="51" spans="1:26" x14ac:dyDescent="0.35">
      <c r="A51" s="22">
        <v>45</v>
      </c>
      <c r="B51" s="12" t="s">
        <v>35</v>
      </c>
      <c r="C51" s="12" t="s">
        <v>1636</v>
      </c>
      <c r="D51" s="12" t="s">
        <v>95</v>
      </c>
      <c r="E51" s="12" t="s">
        <v>73</v>
      </c>
      <c r="F51" s="28" t="str">
        <f t="shared" si="9"/>
        <v>И</v>
      </c>
      <c r="G51" s="28" t="str">
        <f t="shared" si="9"/>
        <v>Е</v>
      </c>
      <c r="H51" s="28" t="str">
        <f t="shared" si="9"/>
        <v>А</v>
      </c>
      <c r="I51" s="12">
        <v>763127</v>
      </c>
      <c r="J51" s="29">
        <v>8</v>
      </c>
      <c r="K51" s="12" t="s">
        <v>529</v>
      </c>
      <c r="L51" s="18" t="s">
        <v>25</v>
      </c>
      <c r="M51" s="15">
        <v>3.5</v>
      </c>
      <c r="N51" s="15">
        <v>0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5">
        <v>2.5</v>
      </c>
      <c r="U51" s="15">
        <v>2</v>
      </c>
      <c r="V51" s="15">
        <v>2</v>
      </c>
      <c r="W51" s="19">
        <f t="shared" si="7"/>
        <v>11</v>
      </c>
      <c r="X51" s="25">
        <v>50</v>
      </c>
      <c r="Y51" s="26">
        <f t="shared" si="8"/>
        <v>0.22</v>
      </c>
      <c r="Z51" s="20" t="str">
        <f t="shared" ref="Z51:Z82" si="10">IF(W51&gt;75%*X51,"Победитель",IF(W51&gt;50%*X51,"Призёр","Участник"))</f>
        <v>Участник</v>
      </c>
    </row>
    <row r="52" spans="1:26" x14ac:dyDescent="0.35">
      <c r="A52" s="22">
        <v>46</v>
      </c>
      <c r="B52" s="12" t="s">
        <v>35</v>
      </c>
      <c r="C52" s="12" t="s">
        <v>1135</v>
      </c>
      <c r="D52" s="12" t="s">
        <v>340</v>
      </c>
      <c r="E52" s="12" t="s">
        <v>377</v>
      </c>
      <c r="F52" s="28" t="str">
        <f t="shared" si="9"/>
        <v>Я</v>
      </c>
      <c r="G52" s="28" t="str">
        <f t="shared" si="9"/>
        <v>В</v>
      </c>
      <c r="H52" s="28" t="str">
        <f t="shared" si="9"/>
        <v>Р</v>
      </c>
      <c r="I52" s="12">
        <v>763127</v>
      </c>
      <c r="J52" s="29">
        <v>8</v>
      </c>
      <c r="K52" s="12" t="s">
        <v>533</v>
      </c>
      <c r="L52" s="18" t="s">
        <v>25</v>
      </c>
      <c r="M52" s="15">
        <v>3.5</v>
      </c>
      <c r="N52" s="15">
        <v>1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2</v>
      </c>
      <c r="V52" s="15">
        <v>3</v>
      </c>
      <c r="W52" s="19">
        <f t="shared" si="7"/>
        <v>10.5</v>
      </c>
      <c r="X52" s="25">
        <v>50</v>
      </c>
      <c r="Y52" s="26">
        <f t="shared" si="8"/>
        <v>0.21</v>
      </c>
      <c r="Z52" s="20" t="str">
        <f t="shared" si="10"/>
        <v>Участник</v>
      </c>
    </row>
    <row r="53" spans="1:26" x14ac:dyDescent="0.35">
      <c r="A53" s="22">
        <v>47</v>
      </c>
      <c r="B53" s="12" t="s">
        <v>8</v>
      </c>
      <c r="C53" s="24" t="s">
        <v>1083</v>
      </c>
      <c r="D53" s="24" t="s">
        <v>207</v>
      </c>
      <c r="E53" s="24" t="s">
        <v>92</v>
      </c>
      <c r="F53" s="28" t="str">
        <f t="shared" si="9"/>
        <v>К</v>
      </c>
      <c r="G53" s="28" t="str">
        <f t="shared" si="9"/>
        <v>А</v>
      </c>
      <c r="H53" s="28" t="str">
        <f t="shared" si="9"/>
        <v>Д</v>
      </c>
      <c r="I53" s="16">
        <v>766105</v>
      </c>
      <c r="J53" s="29">
        <v>8</v>
      </c>
      <c r="K53" s="30" t="s">
        <v>529</v>
      </c>
      <c r="L53" s="18" t="s">
        <v>25</v>
      </c>
      <c r="M53" s="17">
        <v>3</v>
      </c>
      <c r="N53" s="17">
        <v>1</v>
      </c>
      <c r="O53" s="17">
        <v>2</v>
      </c>
      <c r="P53" s="17">
        <v>0</v>
      </c>
      <c r="Q53" s="17">
        <v>2</v>
      </c>
      <c r="R53" s="17">
        <v>1</v>
      </c>
      <c r="S53" s="17">
        <v>0</v>
      </c>
      <c r="T53" s="17">
        <v>0</v>
      </c>
      <c r="U53" s="17">
        <v>0.5</v>
      </c>
      <c r="V53" s="17">
        <v>0</v>
      </c>
      <c r="W53" s="19">
        <f t="shared" si="7"/>
        <v>9.5</v>
      </c>
      <c r="X53" s="25">
        <v>50</v>
      </c>
      <c r="Y53" s="26">
        <f t="shared" si="8"/>
        <v>0.19</v>
      </c>
      <c r="Z53" s="20" t="str">
        <f t="shared" si="10"/>
        <v>Участник</v>
      </c>
    </row>
    <row r="54" spans="1:26" x14ac:dyDescent="0.35">
      <c r="A54" s="22">
        <v>48</v>
      </c>
      <c r="B54" s="12" t="s">
        <v>35</v>
      </c>
      <c r="C54" s="12" t="s">
        <v>1203</v>
      </c>
      <c r="D54" s="12" t="s">
        <v>85</v>
      </c>
      <c r="E54" s="12" t="s">
        <v>408</v>
      </c>
      <c r="F54" s="28" t="str">
        <f t="shared" si="9"/>
        <v>У</v>
      </c>
      <c r="G54" s="28" t="str">
        <f t="shared" si="9"/>
        <v>И</v>
      </c>
      <c r="H54" s="28" t="str">
        <f t="shared" si="9"/>
        <v>А</v>
      </c>
      <c r="I54" s="12">
        <v>764201</v>
      </c>
      <c r="J54" s="29">
        <v>8</v>
      </c>
      <c r="K54" s="12" t="s">
        <v>1204</v>
      </c>
      <c r="L54" s="18" t="s">
        <v>25</v>
      </c>
      <c r="M54" s="15">
        <v>2.5</v>
      </c>
      <c r="N54" s="15">
        <v>3</v>
      </c>
      <c r="O54" s="15">
        <v>0</v>
      </c>
      <c r="P54" s="15">
        <v>0</v>
      </c>
      <c r="Q54" s="15">
        <v>4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9">
        <f t="shared" si="7"/>
        <v>9.5</v>
      </c>
      <c r="X54" s="25">
        <v>50</v>
      </c>
      <c r="Y54" s="26">
        <f t="shared" si="8"/>
        <v>0.19</v>
      </c>
      <c r="Z54" s="20" t="str">
        <f t="shared" si="10"/>
        <v>Участник</v>
      </c>
    </row>
    <row r="55" spans="1:26" x14ac:dyDescent="0.35">
      <c r="A55" s="22">
        <v>49</v>
      </c>
      <c r="B55" s="12" t="s">
        <v>8</v>
      </c>
      <c r="C55" s="12" t="s">
        <v>1477</v>
      </c>
      <c r="D55" s="12" t="s">
        <v>431</v>
      </c>
      <c r="E55" s="12" t="s">
        <v>227</v>
      </c>
      <c r="F55" s="28" t="str">
        <f t="shared" si="9"/>
        <v>К</v>
      </c>
      <c r="G55" s="28" t="str">
        <f t="shared" si="9"/>
        <v>У</v>
      </c>
      <c r="H55" s="28" t="str">
        <f t="shared" si="9"/>
        <v>В</v>
      </c>
      <c r="I55" s="12">
        <v>764206</v>
      </c>
      <c r="J55" s="29">
        <v>8</v>
      </c>
      <c r="K55" s="12" t="s">
        <v>1478</v>
      </c>
      <c r="L55" s="18" t="s">
        <v>25</v>
      </c>
      <c r="M55" s="15">
        <v>2</v>
      </c>
      <c r="N55" s="15">
        <v>2</v>
      </c>
      <c r="O55" s="15">
        <v>2</v>
      </c>
      <c r="P55" s="15">
        <v>2</v>
      </c>
      <c r="Q55" s="15">
        <v>1.5</v>
      </c>
      <c r="R55" s="15"/>
      <c r="S55" s="15"/>
      <c r="T55" s="15"/>
      <c r="U55" s="15"/>
      <c r="V55" s="15"/>
      <c r="W55" s="19">
        <f t="shared" si="7"/>
        <v>9.5</v>
      </c>
      <c r="X55" s="25">
        <v>50</v>
      </c>
      <c r="Y55" s="26">
        <f t="shared" si="8"/>
        <v>0.19</v>
      </c>
      <c r="Z55" s="20" t="str">
        <f t="shared" si="10"/>
        <v>Участник</v>
      </c>
    </row>
    <row r="56" spans="1:26" x14ac:dyDescent="0.35">
      <c r="A56" s="22">
        <v>50</v>
      </c>
      <c r="B56" s="12" t="s">
        <v>8</v>
      </c>
      <c r="C56" s="12" t="s">
        <v>1656</v>
      </c>
      <c r="D56" s="12" t="s">
        <v>109</v>
      </c>
      <c r="E56" s="12" t="s">
        <v>564</v>
      </c>
      <c r="F56" s="28" t="s">
        <v>186</v>
      </c>
      <c r="G56" s="28" t="s">
        <v>182</v>
      </c>
      <c r="H56" s="28" t="s">
        <v>183</v>
      </c>
      <c r="I56" s="12">
        <v>764203</v>
      </c>
      <c r="J56" s="29">
        <v>8</v>
      </c>
      <c r="K56" s="12" t="s">
        <v>808</v>
      </c>
      <c r="L56" s="18" t="s">
        <v>25</v>
      </c>
      <c r="M56" s="15">
        <v>4</v>
      </c>
      <c r="N56" s="15">
        <v>2</v>
      </c>
      <c r="O56" s="15">
        <v>0</v>
      </c>
      <c r="P56" s="15">
        <v>0</v>
      </c>
      <c r="Q56" s="15">
        <v>1</v>
      </c>
      <c r="R56" s="15">
        <v>0</v>
      </c>
      <c r="S56" s="15">
        <v>0</v>
      </c>
      <c r="T56" s="15">
        <v>0</v>
      </c>
      <c r="U56" s="15">
        <v>1.5</v>
      </c>
      <c r="V56" s="15">
        <v>1</v>
      </c>
      <c r="W56" s="19">
        <f t="shared" si="7"/>
        <v>9.5</v>
      </c>
      <c r="X56" s="25">
        <v>50</v>
      </c>
      <c r="Y56" s="26">
        <f t="shared" si="8"/>
        <v>0.19</v>
      </c>
      <c r="Z56" s="20" t="str">
        <f t="shared" si="10"/>
        <v>Участник</v>
      </c>
    </row>
    <row r="57" spans="1:26" x14ac:dyDescent="0.35">
      <c r="A57" s="22">
        <v>51</v>
      </c>
      <c r="B57" s="12" t="s">
        <v>35</v>
      </c>
      <c r="C57" s="12" t="s">
        <v>1494</v>
      </c>
      <c r="D57" s="12" t="s">
        <v>340</v>
      </c>
      <c r="E57" s="12" t="s">
        <v>298</v>
      </c>
      <c r="F57" s="28" t="str">
        <f t="shared" ref="F57:H64" si="11">LEFT(C57,1)</f>
        <v>С</v>
      </c>
      <c r="G57" s="28" t="str">
        <f t="shared" si="11"/>
        <v>В</v>
      </c>
      <c r="H57" s="28" t="str">
        <f t="shared" si="11"/>
        <v>Е</v>
      </c>
      <c r="I57" s="12">
        <v>764202</v>
      </c>
      <c r="J57" s="29">
        <v>8</v>
      </c>
      <c r="K57" s="12" t="s">
        <v>808</v>
      </c>
      <c r="L57" s="18" t="s">
        <v>25</v>
      </c>
      <c r="M57" s="15">
        <v>3</v>
      </c>
      <c r="N57" s="15">
        <v>4</v>
      </c>
      <c r="O57" s="15">
        <v>0</v>
      </c>
      <c r="P57" s="15">
        <v>0</v>
      </c>
      <c r="Q57" s="15">
        <v>1.2</v>
      </c>
      <c r="R57" s="15">
        <v>1</v>
      </c>
      <c r="S57" s="15">
        <v>0</v>
      </c>
      <c r="T57" s="15">
        <v>0</v>
      </c>
      <c r="U57" s="15">
        <v>0</v>
      </c>
      <c r="V57" s="15">
        <v>0</v>
      </c>
      <c r="W57" s="19">
        <f t="shared" si="7"/>
        <v>9.1999999999999993</v>
      </c>
      <c r="X57" s="25">
        <v>50</v>
      </c>
      <c r="Y57" s="26">
        <f t="shared" si="8"/>
        <v>0.184</v>
      </c>
      <c r="Z57" s="20" t="str">
        <f t="shared" si="10"/>
        <v>Участник</v>
      </c>
    </row>
    <row r="58" spans="1:26" x14ac:dyDescent="0.35">
      <c r="A58" s="22">
        <v>52</v>
      </c>
      <c r="B58" s="12" t="s">
        <v>8</v>
      </c>
      <c r="C58" s="12" t="s">
        <v>261</v>
      </c>
      <c r="D58" s="12" t="s">
        <v>102</v>
      </c>
      <c r="E58" s="12" t="s">
        <v>41</v>
      </c>
      <c r="F58" s="28" t="str">
        <f t="shared" si="11"/>
        <v>С</v>
      </c>
      <c r="G58" s="28" t="str">
        <f t="shared" si="11"/>
        <v>Е</v>
      </c>
      <c r="H58" s="28" t="str">
        <f t="shared" si="11"/>
        <v>А</v>
      </c>
      <c r="I58" s="16">
        <v>761213</v>
      </c>
      <c r="J58" s="29">
        <v>8</v>
      </c>
      <c r="K58" s="16" t="s">
        <v>262</v>
      </c>
      <c r="L58" s="18" t="s">
        <v>25</v>
      </c>
      <c r="M58" s="15">
        <v>3.5</v>
      </c>
      <c r="N58" s="15">
        <v>2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2.5</v>
      </c>
      <c r="U58" s="15">
        <v>1</v>
      </c>
      <c r="V58" s="15">
        <v>0</v>
      </c>
      <c r="W58" s="19">
        <f t="shared" si="7"/>
        <v>9</v>
      </c>
      <c r="X58" s="25">
        <v>50</v>
      </c>
      <c r="Y58" s="26">
        <f t="shared" si="8"/>
        <v>0.18</v>
      </c>
      <c r="Z58" s="20" t="str">
        <f t="shared" si="10"/>
        <v>Участник</v>
      </c>
    </row>
    <row r="59" spans="1:26" x14ac:dyDescent="0.35">
      <c r="A59" s="22">
        <v>53</v>
      </c>
      <c r="B59" s="12" t="s">
        <v>35</v>
      </c>
      <c r="C59" s="12" t="s">
        <v>250</v>
      </c>
      <c r="D59" s="12" t="s">
        <v>248</v>
      </c>
      <c r="E59" s="12" t="s">
        <v>73</v>
      </c>
      <c r="F59" s="28" t="str">
        <f t="shared" si="11"/>
        <v>Ф</v>
      </c>
      <c r="G59" s="28" t="str">
        <f t="shared" si="11"/>
        <v>И</v>
      </c>
      <c r="H59" s="28" t="str">
        <f t="shared" si="11"/>
        <v>А</v>
      </c>
      <c r="I59" s="16">
        <v>761213</v>
      </c>
      <c r="J59" s="29">
        <v>8</v>
      </c>
      <c r="K59" s="16" t="s">
        <v>269</v>
      </c>
      <c r="L59" s="18" t="s">
        <v>25</v>
      </c>
      <c r="M59" s="15">
        <v>2.5</v>
      </c>
      <c r="N59" s="15">
        <v>2</v>
      </c>
      <c r="O59" s="15">
        <v>0</v>
      </c>
      <c r="P59" s="15">
        <v>0</v>
      </c>
      <c r="Q59" s="15">
        <v>0</v>
      </c>
      <c r="R59" s="15">
        <v>1</v>
      </c>
      <c r="S59" s="15">
        <v>0</v>
      </c>
      <c r="T59" s="15">
        <v>2.5</v>
      </c>
      <c r="U59" s="15">
        <v>1</v>
      </c>
      <c r="V59" s="15">
        <v>0</v>
      </c>
      <c r="W59" s="19">
        <f t="shared" si="7"/>
        <v>9</v>
      </c>
      <c r="X59" s="25">
        <v>50</v>
      </c>
      <c r="Y59" s="26">
        <f t="shared" si="8"/>
        <v>0.18</v>
      </c>
      <c r="Z59" s="20" t="str">
        <f t="shared" si="10"/>
        <v>Участник</v>
      </c>
    </row>
    <row r="60" spans="1:26" x14ac:dyDescent="0.35">
      <c r="A60" s="22">
        <v>54</v>
      </c>
      <c r="B60" s="12" t="s">
        <v>8</v>
      </c>
      <c r="C60" s="24" t="s">
        <v>1563</v>
      </c>
      <c r="D60" s="24" t="s">
        <v>109</v>
      </c>
      <c r="E60" s="24" t="s">
        <v>92</v>
      </c>
      <c r="F60" s="28" t="str">
        <f t="shared" si="11"/>
        <v>Ч</v>
      </c>
      <c r="G60" s="28" t="str">
        <f t="shared" si="11"/>
        <v>Д</v>
      </c>
      <c r="H60" s="28" t="str">
        <f t="shared" si="11"/>
        <v>Д</v>
      </c>
      <c r="I60" s="16">
        <v>763126</v>
      </c>
      <c r="J60" s="29">
        <v>8</v>
      </c>
      <c r="K60" s="24" t="s">
        <v>322</v>
      </c>
      <c r="L60" s="18" t="s">
        <v>25</v>
      </c>
      <c r="M60" s="17">
        <v>3</v>
      </c>
      <c r="N60" s="17">
        <v>3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3</v>
      </c>
      <c r="V60" s="17">
        <v>0</v>
      </c>
      <c r="W60" s="19">
        <f t="shared" si="7"/>
        <v>9</v>
      </c>
      <c r="X60" s="25">
        <v>50</v>
      </c>
      <c r="Y60" s="26">
        <f t="shared" si="8"/>
        <v>0.18</v>
      </c>
      <c r="Z60" s="20" t="str">
        <f t="shared" si="10"/>
        <v>Участник</v>
      </c>
    </row>
    <row r="61" spans="1:26" x14ac:dyDescent="0.35">
      <c r="A61" s="22">
        <v>55</v>
      </c>
      <c r="B61" s="12" t="s">
        <v>35</v>
      </c>
      <c r="C61" s="12" t="s">
        <v>1570</v>
      </c>
      <c r="D61" s="12" t="s">
        <v>210</v>
      </c>
      <c r="E61" s="12" t="s">
        <v>77</v>
      </c>
      <c r="F61" s="28" t="str">
        <f t="shared" si="11"/>
        <v>О</v>
      </c>
      <c r="G61" s="28" t="str">
        <f t="shared" si="11"/>
        <v>К</v>
      </c>
      <c r="H61" s="28" t="str">
        <f t="shared" si="11"/>
        <v>А</v>
      </c>
      <c r="I61" s="12">
        <v>764204</v>
      </c>
      <c r="J61" s="29">
        <v>8</v>
      </c>
      <c r="K61" s="12" t="s">
        <v>540</v>
      </c>
      <c r="L61" s="18" t="s">
        <v>25</v>
      </c>
      <c r="M61" s="15">
        <v>3</v>
      </c>
      <c r="N61" s="15">
        <v>3</v>
      </c>
      <c r="O61" s="15">
        <v>0</v>
      </c>
      <c r="P61" s="15">
        <v>2</v>
      </c>
      <c r="Q61" s="15">
        <v>0</v>
      </c>
      <c r="R61" s="15">
        <v>0</v>
      </c>
      <c r="S61" s="15">
        <v>0</v>
      </c>
      <c r="T61" s="15">
        <v>0</v>
      </c>
      <c r="U61" s="15">
        <v>1</v>
      </c>
      <c r="V61" s="15">
        <v>0</v>
      </c>
      <c r="W61" s="19">
        <f t="shared" si="7"/>
        <v>9</v>
      </c>
      <c r="X61" s="25">
        <v>50</v>
      </c>
      <c r="Y61" s="26">
        <f t="shared" si="8"/>
        <v>0.18</v>
      </c>
      <c r="Z61" s="20" t="str">
        <f t="shared" si="10"/>
        <v>Участник</v>
      </c>
    </row>
    <row r="62" spans="1:26" x14ac:dyDescent="0.35">
      <c r="A62" s="22">
        <v>56</v>
      </c>
      <c r="B62" s="12" t="s">
        <v>8</v>
      </c>
      <c r="C62" s="12" t="s">
        <v>809</v>
      </c>
      <c r="D62" s="12" t="s">
        <v>51</v>
      </c>
      <c r="E62" s="12" t="s">
        <v>129</v>
      </c>
      <c r="F62" s="28" t="str">
        <f t="shared" si="11"/>
        <v>Т</v>
      </c>
      <c r="G62" s="28" t="str">
        <f t="shared" si="11"/>
        <v>Д</v>
      </c>
      <c r="H62" s="28" t="str">
        <f t="shared" si="11"/>
        <v>М</v>
      </c>
      <c r="I62" s="12">
        <v>764207</v>
      </c>
      <c r="J62" s="29">
        <v>8</v>
      </c>
      <c r="K62" s="12" t="s">
        <v>533</v>
      </c>
      <c r="L62" s="18" t="s">
        <v>25</v>
      </c>
      <c r="M62" s="15">
        <v>3</v>
      </c>
      <c r="N62" s="15">
        <v>2</v>
      </c>
      <c r="O62" s="15">
        <v>0</v>
      </c>
      <c r="P62" s="15">
        <v>0</v>
      </c>
      <c r="Q62" s="15">
        <v>1</v>
      </c>
      <c r="R62" s="15">
        <v>1</v>
      </c>
      <c r="S62" s="15">
        <v>0</v>
      </c>
      <c r="T62" s="15">
        <v>0</v>
      </c>
      <c r="U62" s="15">
        <v>1</v>
      </c>
      <c r="V62" s="15">
        <v>1</v>
      </c>
      <c r="W62" s="19">
        <f t="shared" si="7"/>
        <v>9</v>
      </c>
      <c r="X62" s="25">
        <v>50</v>
      </c>
      <c r="Y62" s="26">
        <f t="shared" si="8"/>
        <v>0.18</v>
      </c>
      <c r="Z62" s="20" t="str">
        <f t="shared" si="10"/>
        <v>Участник</v>
      </c>
    </row>
    <row r="63" spans="1:26" x14ac:dyDescent="0.35">
      <c r="A63" s="22">
        <v>57</v>
      </c>
      <c r="B63" s="12" t="s">
        <v>35</v>
      </c>
      <c r="C63" s="12" t="s">
        <v>1203</v>
      </c>
      <c r="D63" s="12" t="s">
        <v>82</v>
      </c>
      <c r="E63" s="12" t="s">
        <v>169</v>
      </c>
      <c r="F63" s="28" t="str">
        <f t="shared" si="11"/>
        <v>У</v>
      </c>
      <c r="G63" s="28" t="str">
        <f t="shared" si="11"/>
        <v>Н</v>
      </c>
      <c r="H63" s="28" t="str">
        <f t="shared" si="11"/>
        <v>С</v>
      </c>
      <c r="I63" s="12">
        <v>764201</v>
      </c>
      <c r="J63" s="29">
        <v>8</v>
      </c>
      <c r="K63" s="12" t="s">
        <v>541</v>
      </c>
      <c r="L63" s="18" t="s">
        <v>25</v>
      </c>
      <c r="M63" s="15">
        <v>3</v>
      </c>
      <c r="N63" s="15">
        <v>2</v>
      </c>
      <c r="O63" s="15">
        <v>0</v>
      </c>
      <c r="P63" s="15">
        <v>0</v>
      </c>
      <c r="Q63" s="15">
        <v>1</v>
      </c>
      <c r="R63" s="15">
        <v>1</v>
      </c>
      <c r="S63" s="15">
        <v>0</v>
      </c>
      <c r="T63" s="15">
        <v>0</v>
      </c>
      <c r="U63" s="15">
        <v>1</v>
      </c>
      <c r="V63" s="15">
        <v>1</v>
      </c>
      <c r="W63" s="19">
        <f t="shared" si="7"/>
        <v>9</v>
      </c>
      <c r="X63" s="25">
        <v>50</v>
      </c>
      <c r="Y63" s="26">
        <f t="shared" si="8"/>
        <v>0.18</v>
      </c>
      <c r="Z63" s="20" t="str">
        <f t="shared" si="10"/>
        <v>Участник</v>
      </c>
    </row>
    <row r="64" spans="1:26" x14ac:dyDescent="0.35">
      <c r="A64" s="22">
        <v>58</v>
      </c>
      <c r="B64" s="12" t="s">
        <v>8</v>
      </c>
      <c r="C64" s="12" t="s">
        <v>1047</v>
      </c>
      <c r="D64" s="12" t="s">
        <v>29</v>
      </c>
      <c r="E64" s="12" t="s">
        <v>41</v>
      </c>
      <c r="F64" s="28" t="str">
        <f t="shared" si="11"/>
        <v>М</v>
      </c>
      <c r="G64" s="28" t="str">
        <f t="shared" si="11"/>
        <v>В</v>
      </c>
      <c r="H64" s="28" t="str">
        <f t="shared" si="11"/>
        <v>А</v>
      </c>
      <c r="I64" s="12">
        <v>764201</v>
      </c>
      <c r="J64" s="29">
        <v>8</v>
      </c>
      <c r="K64" s="12" t="s">
        <v>1205</v>
      </c>
      <c r="L64" s="18" t="s">
        <v>25</v>
      </c>
      <c r="M64" s="15">
        <v>2.5</v>
      </c>
      <c r="N64" s="15">
        <v>0.5</v>
      </c>
      <c r="O64" s="15">
        <v>0</v>
      </c>
      <c r="P64" s="15">
        <v>0</v>
      </c>
      <c r="Q64" s="15">
        <v>4</v>
      </c>
      <c r="R64" s="15">
        <v>1</v>
      </c>
      <c r="S64" s="15">
        <v>0</v>
      </c>
      <c r="T64" s="15">
        <v>0</v>
      </c>
      <c r="U64" s="15">
        <v>1</v>
      </c>
      <c r="V64" s="15">
        <v>0</v>
      </c>
      <c r="W64" s="19">
        <f t="shared" si="7"/>
        <v>9</v>
      </c>
      <c r="X64" s="25">
        <v>50</v>
      </c>
      <c r="Y64" s="26">
        <f t="shared" si="8"/>
        <v>0.18</v>
      </c>
      <c r="Z64" s="20" t="str">
        <f t="shared" si="10"/>
        <v>Участник</v>
      </c>
    </row>
    <row r="65" spans="1:26" x14ac:dyDescent="0.35">
      <c r="A65" s="22">
        <v>59</v>
      </c>
      <c r="B65" s="12" t="s">
        <v>8</v>
      </c>
      <c r="C65" s="12" t="s">
        <v>1655</v>
      </c>
      <c r="D65" s="12" t="s">
        <v>258</v>
      </c>
      <c r="E65" s="12" t="s">
        <v>288</v>
      </c>
      <c r="F65" s="28" t="s">
        <v>185</v>
      </c>
      <c r="G65" s="28" t="s">
        <v>181</v>
      </c>
      <c r="H65" s="28" t="s">
        <v>176</v>
      </c>
      <c r="I65" s="12">
        <v>764203</v>
      </c>
      <c r="J65" s="29">
        <v>8</v>
      </c>
      <c r="K65" s="12" t="s">
        <v>529</v>
      </c>
      <c r="L65" s="18" t="s">
        <v>25</v>
      </c>
      <c r="M65" s="15">
        <v>3</v>
      </c>
      <c r="N65" s="15">
        <v>2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3</v>
      </c>
      <c r="V65" s="15">
        <v>1</v>
      </c>
      <c r="W65" s="19">
        <f t="shared" si="7"/>
        <v>9</v>
      </c>
      <c r="X65" s="25">
        <v>50</v>
      </c>
      <c r="Y65" s="26">
        <f t="shared" si="8"/>
        <v>0.18</v>
      </c>
      <c r="Z65" s="20" t="str">
        <f t="shared" si="10"/>
        <v>Участник</v>
      </c>
    </row>
    <row r="66" spans="1:26" x14ac:dyDescent="0.35">
      <c r="A66" s="22">
        <v>60</v>
      </c>
      <c r="B66" s="12" t="s">
        <v>8</v>
      </c>
      <c r="C66" s="24" t="s">
        <v>1562</v>
      </c>
      <c r="D66" s="24" t="s">
        <v>109</v>
      </c>
      <c r="E66" s="24" t="s">
        <v>320</v>
      </c>
      <c r="F66" s="28" t="str">
        <f t="shared" ref="F66:F108" si="12">LEFT(C66,1)</f>
        <v>П</v>
      </c>
      <c r="G66" s="28" t="str">
        <f t="shared" ref="G66:G108" si="13">LEFT(D66,1)</f>
        <v>Д</v>
      </c>
      <c r="H66" s="28" t="str">
        <f t="shared" ref="H66:H108" si="14">LEFT(E66,1)</f>
        <v>А</v>
      </c>
      <c r="I66" s="16">
        <v>763126</v>
      </c>
      <c r="J66" s="29">
        <v>8</v>
      </c>
      <c r="K66" s="24" t="s">
        <v>321</v>
      </c>
      <c r="L66" s="18" t="s">
        <v>25</v>
      </c>
      <c r="M66" s="17">
        <v>3.5</v>
      </c>
      <c r="N66" s="17">
        <v>2</v>
      </c>
      <c r="O66" s="17">
        <v>0</v>
      </c>
      <c r="P66" s="17">
        <v>0</v>
      </c>
      <c r="Q66" s="17">
        <v>0</v>
      </c>
      <c r="R66" s="17">
        <v>1</v>
      </c>
      <c r="S66" s="17">
        <v>0</v>
      </c>
      <c r="T66" s="17">
        <v>0</v>
      </c>
      <c r="U66" s="17">
        <v>2</v>
      </c>
      <c r="V66" s="17">
        <v>0</v>
      </c>
      <c r="W66" s="19">
        <f t="shared" si="7"/>
        <v>8.5</v>
      </c>
      <c r="X66" s="25">
        <v>50</v>
      </c>
      <c r="Y66" s="26">
        <f t="shared" si="8"/>
        <v>0.17</v>
      </c>
      <c r="Z66" s="20" t="str">
        <f t="shared" si="10"/>
        <v>Участник</v>
      </c>
    </row>
    <row r="67" spans="1:26" x14ac:dyDescent="0.35">
      <c r="A67" s="22">
        <v>61</v>
      </c>
      <c r="B67" s="12" t="s">
        <v>35</v>
      </c>
      <c r="C67" s="24" t="s">
        <v>323</v>
      </c>
      <c r="D67" s="24" t="s">
        <v>324</v>
      </c>
      <c r="E67" s="24" t="s">
        <v>73</v>
      </c>
      <c r="F67" s="28" t="str">
        <f t="shared" si="12"/>
        <v>А</v>
      </c>
      <c r="G67" s="28" t="str">
        <f t="shared" si="13"/>
        <v>Д</v>
      </c>
      <c r="H67" s="28" t="str">
        <f t="shared" si="14"/>
        <v>А</v>
      </c>
      <c r="I67" s="16">
        <v>763126</v>
      </c>
      <c r="J67" s="29">
        <v>8</v>
      </c>
      <c r="K67" s="24" t="s">
        <v>325</v>
      </c>
      <c r="L67" s="18" t="s">
        <v>25</v>
      </c>
      <c r="M67" s="17">
        <v>3.5</v>
      </c>
      <c r="N67" s="17">
        <v>0</v>
      </c>
      <c r="O67" s="17">
        <v>0</v>
      </c>
      <c r="P67" s="17">
        <v>0</v>
      </c>
      <c r="Q67" s="17">
        <v>4</v>
      </c>
      <c r="R67" s="17">
        <v>1</v>
      </c>
      <c r="S67" s="17">
        <v>0</v>
      </c>
      <c r="T67" s="17"/>
      <c r="U67" s="17">
        <v>0</v>
      </c>
      <c r="V67" s="17">
        <v>0</v>
      </c>
      <c r="W67" s="19">
        <f t="shared" si="7"/>
        <v>8.5</v>
      </c>
      <c r="X67" s="25">
        <v>50</v>
      </c>
      <c r="Y67" s="26">
        <f t="shared" si="8"/>
        <v>0.17</v>
      </c>
      <c r="Z67" s="20" t="str">
        <f t="shared" si="10"/>
        <v>Участник</v>
      </c>
    </row>
    <row r="68" spans="1:26" x14ac:dyDescent="0.35">
      <c r="A68" s="22">
        <v>62</v>
      </c>
      <c r="B68" s="12" t="s">
        <v>35</v>
      </c>
      <c r="C68" s="12" t="s">
        <v>807</v>
      </c>
      <c r="D68" s="12" t="s">
        <v>478</v>
      </c>
      <c r="E68" s="12" t="s">
        <v>169</v>
      </c>
      <c r="F68" s="28" t="str">
        <f t="shared" si="12"/>
        <v>Б</v>
      </c>
      <c r="G68" s="28" t="str">
        <f t="shared" si="13"/>
        <v>М</v>
      </c>
      <c r="H68" s="28" t="str">
        <f t="shared" si="14"/>
        <v>С</v>
      </c>
      <c r="I68" s="12">
        <v>764207</v>
      </c>
      <c r="J68" s="29">
        <v>8</v>
      </c>
      <c r="K68" s="12" t="s">
        <v>529</v>
      </c>
      <c r="L68" s="18" t="s">
        <v>25</v>
      </c>
      <c r="M68" s="15">
        <v>3.5</v>
      </c>
      <c r="N68" s="15">
        <v>2</v>
      </c>
      <c r="O68" s="15">
        <v>0</v>
      </c>
      <c r="P68" s="15">
        <v>0</v>
      </c>
      <c r="Q68" s="15">
        <v>1</v>
      </c>
      <c r="R68" s="15">
        <v>1</v>
      </c>
      <c r="S68" s="15">
        <v>0</v>
      </c>
      <c r="T68" s="15">
        <v>0</v>
      </c>
      <c r="U68" s="15">
        <v>1</v>
      </c>
      <c r="V68" s="15">
        <v>0</v>
      </c>
      <c r="W68" s="19">
        <f t="shared" si="7"/>
        <v>8.5</v>
      </c>
      <c r="X68" s="25">
        <v>50</v>
      </c>
      <c r="Y68" s="26">
        <f t="shared" si="8"/>
        <v>0.17</v>
      </c>
      <c r="Z68" s="20" t="str">
        <f t="shared" si="10"/>
        <v>Участник</v>
      </c>
    </row>
    <row r="69" spans="1:26" x14ac:dyDescent="0.35">
      <c r="A69" s="22">
        <v>63</v>
      </c>
      <c r="B69" s="12" t="s">
        <v>8</v>
      </c>
      <c r="C69" s="24" t="s">
        <v>1477</v>
      </c>
      <c r="D69" s="24" t="s">
        <v>242</v>
      </c>
      <c r="E69" s="24" t="s">
        <v>288</v>
      </c>
      <c r="F69" s="28" t="str">
        <f t="shared" si="12"/>
        <v>К</v>
      </c>
      <c r="G69" s="28" t="str">
        <f t="shared" si="13"/>
        <v>Е</v>
      </c>
      <c r="H69" s="28" t="str">
        <f t="shared" si="14"/>
        <v>А</v>
      </c>
      <c r="I69" s="16">
        <v>763108</v>
      </c>
      <c r="J69" s="29">
        <v>8</v>
      </c>
      <c r="K69" s="16" t="s">
        <v>1116</v>
      </c>
      <c r="L69" s="18" t="s">
        <v>25</v>
      </c>
      <c r="M69" s="17">
        <v>2.5</v>
      </c>
      <c r="N69" s="17">
        <v>2</v>
      </c>
      <c r="O69" s="17">
        <v>0</v>
      </c>
      <c r="P69" s="17">
        <v>1</v>
      </c>
      <c r="Q69" s="17">
        <v>1</v>
      </c>
      <c r="R69" s="17">
        <v>1</v>
      </c>
      <c r="S69" s="17">
        <v>0</v>
      </c>
      <c r="T69" s="17">
        <v>0</v>
      </c>
      <c r="U69" s="17">
        <v>1</v>
      </c>
      <c r="V69" s="17">
        <v>0</v>
      </c>
      <c r="W69" s="19">
        <f t="shared" si="7"/>
        <v>8.5</v>
      </c>
      <c r="X69" s="25">
        <v>50</v>
      </c>
      <c r="Y69" s="26">
        <f t="shared" si="8"/>
        <v>0.17</v>
      </c>
      <c r="Z69" s="20" t="str">
        <f t="shared" si="10"/>
        <v>Участник</v>
      </c>
    </row>
    <row r="70" spans="1:26" x14ac:dyDescent="0.35">
      <c r="A70" s="22">
        <v>64</v>
      </c>
      <c r="B70" s="12" t="s">
        <v>35</v>
      </c>
      <c r="C70" s="12" t="s">
        <v>1193</v>
      </c>
      <c r="D70" s="12" t="s">
        <v>1194</v>
      </c>
      <c r="E70" s="12" t="s">
        <v>1195</v>
      </c>
      <c r="F70" s="28" t="str">
        <f t="shared" si="12"/>
        <v>А</v>
      </c>
      <c r="G70" s="28" t="str">
        <f t="shared" si="13"/>
        <v>С</v>
      </c>
      <c r="H70" s="28" t="str">
        <f t="shared" si="14"/>
        <v>А</v>
      </c>
      <c r="I70" s="12">
        <v>764201</v>
      </c>
      <c r="J70" s="29">
        <v>8</v>
      </c>
      <c r="K70" s="12" t="s">
        <v>1196</v>
      </c>
      <c r="L70" s="18" t="s">
        <v>25</v>
      </c>
      <c r="M70" s="15">
        <v>2.5</v>
      </c>
      <c r="N70" s="15">
        <v>1</v>
      </c>
      <c r="O70" s="15">
        <v>0</v>
      </c>
      <c r="P70" s="15">
        <v>0</v>
      </c>
      <c r="Q70" s="15">
        <v>3</v>
      </c>
      <c r="R70" s="15">
        <v>1</v>
      </c>
      <c r="S70" s="15">
        <v>0</v>
      </c>
      <c r="T70" s="15">
        <v>0</v>
      </c>
      <c r="U70" s="15">
        <v>1</v>
      </c>
      <c r="V70" s="15">
        <v>0</v>
      </c>
      <c r="W70" s="19">
        <f t="shared" si="7"/>
        <v>8.5</v>
      </c>
      <c r="X70" s="25">
        <v>50</v>
      </c>
      <c r="Y70" s="26">
        <f t="shared" si="8"/>
        <v>0.17</v>
      </c>
      <c r="Z70" s="20" t="str">
        <f t="shared" si="10"/>
        <v>Участник</v>
      </c>
    </row>
    <row r="71" spans="1:26" x14ac:dyDescent="0.35">
      <c r="A71" s="22">
        <v>65</v>
      </c>
      <c r="B71" s="12" t="s">
        <v>35</v>
      </c>
      <c r="C71" s="12" t="s">
        <v>896</v>
      </c>
      <c r="D71" s="12" t="s">
        <v>897</v>
      </c>
      <c r="E71" s="12" t="s">
        <v>201</v>
      </c>
      <c r="F71" s="28" t="str">
        <f t="shared" si="12"/>
        <v>Р</v>
      </c>
      <c r="G71" s="28" t="str">
        <f t="shared" si="13"/>
        <v>Б</v>
      </c>
      <c r="H71" s="28" t="str">
        <f t="shared" si="14"/>
        <v>И</v>
      </c>
      <c r="I71" s="12">
        <v>763118</v>
      </c>
      <c r="J71" s="29">
        <v>8</v>
      </c>
      <c r="K71" s="12" t="s">
        <v>533</v>
      </c>
      <c r="L71" s="18" t="s">
        <v>25</v>
      </c>
      <c r="M71" s="15">
        <v>2</v>
      </c>
      <c r="N71" s="15">
        <v>0</v>
      </c>
      <c r="O71" s="15">
        <v>1</v>
      </c>
      <c r="P71" s="15">
        <v>0</v>
      </c>
      <c r="Q71" s="15">
        <v>5</v>
      </c>
      <c r="R71" s="15"/>
      <c r="S71" s="15"/>
      <c r="T71" s="15"/>
      <c r="U71" s="15"/>
      <c r="V71" s="15"/>
      <c r="W71" s="19">
        <f t="shared" ref="W71:W102" si="15">SUM(M71:V71)</f>
        <v>8</v>
      </c>
      <c r="X71" s="25">
        <v>50</v>
      </c>
      <c r="Y71" s="26">
        <f t="shared" ref="Y71:Y102" si="16">W71/X71</f>
        <v>0.16</v>
      </c>
      <c r="Z71" s="20" t="str">
        <f t="shared" si="10"/>
        <v>Участник</v>
      </c>
    </row>
    <row r="72" spans="1:26" x14ac:dyDescent="0.35">
      <c r="A72" s="22">
        <v>66</v>
      </c>
      <c r="B72" s="12" t="s">
        <v>8</v>
      </c>
      <c r="C72" s="12" t="s">
        <v>399</v>
      </c>
      <c r="D72" s="12" t="s">
        <v>47</v>
      </c>
      <c r="E72" s="12" t="s">
        <v>219</v>
      </c>
      <c r="F72" s="28" t="str">
        <f t="shared" si="12"/>
        <v>Н</v>
      </c>
      <c r="G72" s="28" t="str">
        <f t="shared" si="13"/>
        <v>А</v>
      </c>
      <c r="H72" s="28" t="str">
        <f t="shared" si="14"/>
        <v>Е</v>
      </c>
      <c r="I72" s="12">
        <v>764207</v>
      </c>
      <c r="J72" s="29">
        <v>8</v>
      </c>
      <c r="K72" s="12" t="s">
        <v>808</v>
      </c>
      <c r="L72" s="18" t="s">
        <v>25</v>
      </c>
      <c r="M72" s="15">
        <v>3.5</v>
      </c>
      <c r="N72" s="15">
        <v>3</v>
      </c>
      <c r="O72" s="15">
        <v>0</v>
      </c>
      <c r="P72" s="15">
        <v>0</v>
      </c>
      <c r="Q72" s="15">
        <v>1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9">
        <f t="shared" si="15"/>
        <v>7.5</v>
      </c>
      <c r="X72" s="25">
        <v>50</v>
      </c>
      <c r="Y72" s="26">
        <f t="shared" si="16"/>
        <v>0.15</v>
      </c>
      <c r="Z72" s="20" t="str">
        <f t="shared" si="10"/>
        <v>Участник</v>
      </c>
    </row>
    <row r="73" spans="1:26" x14ac:dyDescent="0.35">
      <c r="A73" s="22">
        <v>67</v>
      </c>
      <c r="B73" s="12" t="s">
        <v>8</v>
      </c>
      <c r="C73" s="24" t="s">
        <v>373</v>
      </c>
      <c r="D73" s="24" t="s">
        <v>306</v>
      </c>
      <c r="E73" s="24" t="s">
        <v>288</v>
      </c>
      <c r="F73" s="28" t="str">
        <f t="shared" si="12"/>
        <v>Г</v>
      </c>
      <c r="G73" s="28" t="str">
        <f t="shared" si="13"/>
        <v>А</v>
      </c>
      <c r="H73" s="28" t="str">
        <f t="shared" si="14"/>
        <v>А</v>
      </c>
      <c r="I73" s="16">
        <v>766105</v>
      </c>
      <c r="J73" s="29">
        <v>8</v>
      </c>
      <c r="K73" s="30" t="s">
        <v>808</v>
      </c>
      <c r="L73" s="18" t="s">
        <v>25</v>
      </c>
      <c r="M73" s="17">
        <v>3.5</v>
      </c>
      <c r="N73" s="17">
        <v>0</v>
      </c>
      <c r="O73" s="17">
        <v>0</v>
      </c>
      <c r="P73" s="17">
        <v>0</v>
      </c>
      <c r="Q73" s="17">
        <v>2</v>
      </c>
      <c r="R73" s="17">
        <v>0</v>
      </c>
      <c r="S73" s="17">
        <v>0</v>
      </c>
      <c r="T73" s="17">
        <v>0</v>
      </c>
      <c r="U73" s="17">
        <v>2</v>
      </c>
      <c r="V73" s="17">
        <v>0</v>
      </c>
      <c r="W73" s="19">
        <f t="shared" si="15"/>
        <v>7.5</v>
      </c>
      <c r="X73" s="25">
        <v>50</v>
      </c>
      <c r="Y73" s="26">
        <f t="shared" si="16"/>
        <v>0.15</v>
      </c>
      <c r="Z73" s="20" t="str">
        <f t="shared" si="10"/>
        <v>Участник</v>
      </c>
    </row>
    <row r="74" spans="1:26" x14ac:dyDescent="0.35">
      <c r="A74" s="22">
        <v>68</v>
      </c>
      <c r="B74" s="12" t="s">
        <v>8</v>
      </c>
      <c r="C74" s="12" t="s">
        <v>895</v>
      </c>
      <c r="D74" s="12" t="s">
        <v>174</v>
      </c>
      <c r="E74" s="12" t="s">
        <v>277</v>
      </c>
      <c r="F74" s="28" t="str">
        <f t="shared" si="12"/>
        <v>К</v>
      </c>
      <c r="G74" s="28" t="str">
        <f t="shared" si="13"/>
        <v>А</v>
      </c>
      <c r="H74" s="28" t="str">
        <f t="shared" si="14"/>
        <v>П</v>
      </c>
      <c r="I74" s="12">
        <v>763118</v>
      </c>
      <c r="J74" s="29">
        <v>8</v>
      </c>
      <c r="K74" s="12" t="s">
        <v>529</v>
      </c>
      <c r="L74" s="18" t="s">
        <v>25</v>
      </c>
      <c r="M74" s="15">
        <v>5.5</v>
      </c>
      <c r="N74" s="15">
        <v>0</v>
      </c>
      <c r="O74" s="15">
        <v>0.8</v>
      </c>
      <c r="P74" s="15">
        <v>0</v>
      </c>
      <c r="Q74" s="15">
        <v>1</v>
      </c>
      <c r="R74" s="15"/>
      <c r="S74" s="15"/>
      <c r="T74" s="15"/>
      <c r="U74" s="15"/>
      <c r="V74" s="15"/>
      <c r="W74" s="19">
        <f t="shared" si="15"/>
        <v>7.3</v>
      </c>
      <c r="X74" s="25">
        <v>50</v>
      </c>
      <c r="Y74" s="26">
        <f t="shared" si="16"/>
        <v>0.14599999999999999</v>
      </c>
      <c r="Z74" s="20" t="str">
        <f t="shared" si="10"/>
        <v>Участник</v>
      </c>
    </row>
    <row r="75" spans="1:26" x14ac:dyDescent="0.35">
      <c r="A75" s="22">
        <v>69</v>
      </c>
      <c r="B75" s="12" t="s">
        <v>8</v>
      </c>
      <c r="C75" s="12" t="s">
        <v>241</v>
      </c>
      <c r="D75" s="12" t="s">
        <v>242</v>
      </c>
      <c r="E75" s="12" t="s">
        <v>243</v>
      </c>
      <c r="F75" s="28" t="str">
        <f t="shared" si="12"/>
        <v>А</v>
      </c>
      <c r="G75" s="28" t="str">
        <f t="shared" si="13"/>
        <v>Е</v>
      </c>
      <c r="H75" s="28" t="str">
        <f t="shared" si="14"/>
        <v>В</v>
      </c>
      <c r="I75" s="16">
        <v>761213</v>
      </c>
      <c r="J75" s="29">
        <v>8</v>
      </c>
      <c r="K75" s="16" t="s">
        <v>244</v>
      </c>
      <c r="L75" s="18" t="s">
        <v>25</v>
      </c>
      <c r="M75" s="15">
        <v>4.5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2.5</v>
      </c>
      <c r="U75" s="15">
        <v>0</v>
      </c>
      <c r="V75" s="15">
        <v>0</v>
      </c>
      <c r="W75" s="19">
        <f t="shared" si="15"/>
        <v>7</v>
      </c>
      <c r="X75" s="25">
        <v>50</v>
      </c>
      <c r="Y75" s="26">
        <f t="shared" si="16"/>
        <v>0.14000000000000001</v>
      </c>
      <c r="Z75" s="20" t="str">
        <f t="shared" si="10"/>
        <v>Участник</v>
      </c>
    </row>
    <row r="76" spans="1:26" x14ac:dyDescent="0.35">
      <c r="A76" s="22">
        <v>70</v>
      </c>
      <c r="B76" s="12" t="s">
        <v>8</v>
      </c>
      <c r="C76" s="12" t="s">
        <v>245</v>
      </c>
      <c r="D76" s="12" t="s">
        <v>121</v>
      </c>
      <c r="E76" s="12" t="s">
        <v>246</v>
      </c>
      <c r="F76" s="28" t="str">
        <f t="shared" si="12"/>
        <v>Е</v>
      </c>
      <c r="G76" s="28" t="str">
        <f t="shared" si="13"/>
        <v>И</v>
      </c>
      <c r="H76" s="28" t="str">
        <f t="shared" si="14"/>
        <v>М</v>
      </c>
      <c r="I76" s="16">
        <v>761213</v>
      </c>
      <c r="J76" s="29">
        <v>8</v>
      </c>
      <c r="K76" s="16" t="s">
        <v>247</v>
      </c>
      <c r="L76" s="18" t="s">
        <v>25</v>
      </c>
      <c r="M76" s="15">
        <v>2.5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2.5</v>
      </c>
      <c r="U76" s="15">
        <v>2</v>
      </c>
      <c r="V76" s="15">
        <v>0</v>
      </c>
      <c r="W76" s="19">
        <f t="shared" si="15"/>
        <v>7</v>
      </c>
      <c r="X76" s="25">
        <v>50</v>
      </c>
      <c r="Y76" s="26">
        <f t="shared" si="16"/>
        <v>0.14000000000000001</v>
      </c>
      <c r="Z76" s="20" t="str">
        <f t="shared" si="10"/>
        <v>Участник</v>
      </c>
    </row>
    <row r="77" spans="1:26" x14ac:dyDescent="0.35">
      <c r="A77" s="22">
        <v>71</v>
      </c>
      <c r="B77" s="12" t="s">
        <v>35</v>
      </c>
      <c r="C77" s="12" t="s">
        <v>252</v>
      </c>
      <c r="D77" s="12" t="s">
        <v>253</v>
      </c>
      <c r="E77" s="12" t="s">
        <v>153</v>
      </c>
      <c r="F77" s="28" t="str">
        <f t="shared" si="12"/>
        <v>Ш</v>
      </c>
      <c r="G77" s="28" t="str">
        <f t="shared" si="13"/>
        <v>Г</v>
      </c>
      <c r="H77" s="28" t="str">
        <f t="shared" si="14"/>
        <v>В</v>
      </c>
      <c r="I77" s="16">
        <v>761213</v>
      </c>
      <c r="J77" s="29">
        <v>8</v>
      </c>
      <c r="K77" s="16" t="s">
        <v>254</v>
      </c>
      <c r="L77" s="18" t="s">
        <v>25</v>
      </c>
      <c r="M77" s="15">
        <v>4</v>
      </c>
      <c r="N77" s="15">
        <v>2</v>
      </c>
      <c r="O77" s="15">
        <v>0</v>
      </c>
      <c r="P77" s="15">
        <v>0</v>
      </c>
      <c r="Q77" s="15">
        <v>0</v>
      </c>
      <c r="R77" s="15">
        <v>1</v>
      </c>
      <c r="S77" s="15">
        <v>0</v>
      </c>
      <c r="T77" s="15">
        <v>0</v>
      </c>
      <c r="U77" s="15">
        <v>0</v>
      </c>
      <c r="V77" s="15">
        <v>0</v>
      </c>
      <c r="W77" s="19">
        <f t="shared" si="15"/>
        <v>7</v>
      </c>
      <c r="X77" s="25">
        <v>50</v>
      </c>
      <c r="Y77" s="26">
        <f t="shared" si="16"/>
        <v>0.14000000000000001</v>
      </c>
      <c r="Z77" s="20" t="str">
        <f t="shared" si="10"/>
        <v>Участник</v>
      </c>
    </row>
    <row r="78" spans="1:26" x14ac:dyDescent="0.35">
      <c r="A78" s="22">
        <v>72</v>
      </c>
      <c r="B78" s="12" t="s">
        <v>8</v>
      </c>
      <c r="C78" s="12" t="s">
        <v>255</v>
      </c>
      <c r="D78" s="12" t="s">
        <v>66</v>
      </c>
      <c r="E78" s="12" t="s">
        <v>122</v>
      </c>
      <c r="F78" s="28" t="str">
        <f t="shared" si="12"/>
        <v>К</v>
      </c>
      <c r="G78" s="28" t="str">
        <f t="shared" si="13"/>
        <v>О</v>
      </c>
      <c r="H78" s="28" t="str">
        <f t="shared" si="14"/>
        <v>В</v>
      </c>
      <c r="I78" s="16">
        <v>761213</v>
      </c>
      <c r="J78" s="29">
        <v>8</v>
      </c>
      <c r="K78" s="16" t="s">
        <v>256</v>
      </c>
      <c r="L78" s="18" t="s">
        <v>25</v>
      </c>
      <c r="M78" s="15">
        <v>4</v>
      </c>
      <c r="N78" s="15">
        <v>2</v>
      </c>
      <c r="O78" s="15">
        <v>0</v>
      </c>
      <c r="P78" s="15">
        <v>0</v>
      </c>
      <c r="Q78" s="15">
        <v>0</v>
      </c>
      <c r="R78" s="15">
        <v>1</v>
      </c>
      <c r="S78" s="15">
        <v>0</v>
      </c>
      <c r="T78" s="15">
        <v>0</v>
      </c>
      <c r="U78" s="15">
        <v>0</v>
      </c>
      <c r="V78" s="15">
        <v>0</v>
      </c>
      <c r="W78" s="19">
        <f t="shared" si="15"/>
        <v>7</v>
      </c>
      <c r="X78" s="25">
        <v>50</v>
      </c>
      <c r="Y78" s="26">
        <f t="shared" si="16"/>
        <v>0.14000000000000001</v>
      </c>
      <c r="Z78" s="20" t="str">
        <f t="shared" si="10"/>
        <v>Участник</v>
      </c>
    </row>
    <row r="79" spans="1:26" x14ac:dyDescent="0.35">
      <c r="A79" s="22">
        <v>73</v>
      </c>
      <c r="B79" s="12" t="s">
        <v>35</v>
      </c>
      <c r="C79" s="12" t="s">
        <v>1575</v>
      </c>
      <c r="D79" s="12" t="s">
        <v>156</v>
      </c>
      <c r="E79" s="12" t="s">
        <v>1576</v>
      </c>
      <c r="F79" s="28" t="str">
        <f t="shared" si="12"/>
        <v>Д</v>
      </c>
      <c r="G79" s="28" t="str">
        <f t="shared" si="13"/>
        <v>А</v>
      </c>
      <c r="H79" s="28" t="str">
        <f t="shared" si="14"/>
        <v>С</v>
      </c>
      <c r="I79" s="12">
        <v>764204</v>
      </c>
      <c r="J79" s="29">
        <v>8</v>
      </c>
      <c r="K79" s="12" t="s">
        <v>544</v>
      </c>
      <c r="L79" s="18" t="s">
        <v>25</v>
      </c>
      <c r="M79" s="15">
        <v>3.5</v>
      </c>
      <c r="N79" s="15">
        <v>1</v>
      </c>
      <c r="O79" s="15">
        <v>0</v>
      </c>
      <c r="P79" s="15">
        <v>0</v>
      </c>
      <c r="Q79" s="15">
        <v>0.5</v>
      </c>
      <c r="R79" s="15">
        <v>0</v>
      </c>
      <c r="S79" s="15">
        <v>0</v>
      </c>
      <c r="T79" s="15">
        <v>0</v>
      </c>
      <c r="U79" s="15">
        <v>1</v>
      </c>
      <c r="V79" s="15">
        <v>1</v>
      </c>
      <c r="W79" s="19">
        <f t="shared" si="15"/>
        <v>7</v>
      </c>
      <c r="X79" s="25">
        <v>50</v>
      </c>
      <c r="Y79" s="26">
        <f t="shared" si="16"/>
        <v>0.14000000000000001</v>
      </c>
      <c r="Z79" s="20" t="str">
        <f t="shared" si="10"/>
        <v>Участник</v>
      </c>
    </row>
    <row r="80" spans="1:26" x14ac:dyDescent="0.35">
      <c r="A80" s="22">
        <v>74</v>
      </c>
      <c r="B80" s="12" t="s">
        <v>8</v>
      </c>
      <c r="C80" s="12" t="s">
        <v>821</v>
      </c>
      <c r="D80" s="12" t="s">
        <v>29</v>
      </c>
      <c r="E80" s="12" t="s">
        <v>30</v>
      </c>
      <c r="F80" s="28" t="str">
        <f t="shared" si="12"/>
        <v>Ю</v>
      </c>
      <c r="G80" s="28" t="str">
        <f t="shared" si="13"/>
        <v>В</v>
      </c>
      <c r="H80" s="28" t="str">
        <f t="shared" si="14"/>
        <v>С</v>
      </c>
      <c r="I80" s="12">
        <v>764207</v>
      </c>
      <c r="J80" s="29">
        <v>8</v>
      </c>
      <c r="K80" s="12" t="s">
        <v>544</v>
      </c>
      <c r="L80" s="18" t="s">
        <v>25</v>
      </c>
      <c r="M80" s="15">
        <v>3</v>
      </c>
      <c r="N80" s="15">
        <v>3</v>
      </c>
      <c r="O80" s="15">
        <v>1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9">
        <f t="shared" si="15"/>
        <v>7</v>
      </c>
      <c r="X80" s="25">
        <v>50</v>
      </c>
      <c r="Y80" s="26">
        <f t="shared" si="16"/>
        <v>0.14000000000000001</v>
      </c>
      <c r="Z80" s="20" t="str">
        <f t="shared" si="10"/>
        <v>Участник</v>
      </c>
    </row>
    <row r="81" spans="1:26" x14ac:dyDescent="0.35">
      <c r="A81" s="22">
        <v>75</v>
      </c>
      <c r="B81" s="12" t="s">
        <v>35</v>
      </c>
      <c r="C81" s="12" t="s">
        <v>1180</v>
      </c>
      <c r="D81" s="12" t="s">
        <v>768</v>
      </c>
      <c r="E81" s="12" t="s">
        <v>1181</v>
      </c>
      <c r="F81" s="28" t="str">
        <f t="shared" si="12"/>
        <v>Г</v>
      </c>
      <c r="G81" s="28" t="str">
        <f t="shared" si="13"/>
        <v>М</v>
      </c>
      <c r="H81" s="28" t="str">
        <f t="shared" si="14"/>
        <v>С</v>
      </c>
      <c r="I81" s="12">
        <v>764201</v>
      </c>
      <c r="J81" s="29">
        <v>8</v>
      </c>
      <c r="K81" s="12" t="s">
        <v>1182</v>
      </c>
      <c r="L81" s="18" t="s">
        <v>25</v>
      </c>
      <c r="M81" s="15">
        <v>2</v>
      </c>
      <c r="N81" s="15">
        <v>1</v>
      </c>
      <c r="O81" s="15">
        <v>0</v>
      </c>
      <c r="P81" s="15">
        <v>0</v>
      </c>
      <c r="Q81" s="15">
        <v>3</v>
      </c>
      <c r="R81" s="15">
        <v>0</v>
      </c>
      <c r="S81" s="15">
        <v>0</v>
      </c>
      <c r="T81" s="15">
        <v>0</v>
      </c>
      <c r="U81" s="15">
        <v>1</v>
      </c>
      <c r="V81" s="15">
        <v>0</v>
      </c>
      <c r="W81" s="19">
        <f t="shared" si="15"/>
        <v>7</v>
      </c>
      <c r="X81" s="25">
        <v>50</v>
      </c>
      <c r="Y81" s="26">
        <f t="shared" si="16"/>
        <v>0.14000000000000001</v>
      </c>
      <c r="Z81" s="20" t="str">
        <f t="shared" si="10"/>
        <v>Участник</v>
      </c>
    </row>
    <row r="82" spans="1:26" x14ac:dyDescent="0.35">
      <c r="A82" s="22">
        <v>76</v>
      </c>
      <c r="B82" s="12" t="s">
        <v>35</v>
      </c>
      <c r="C82" s="12" t="s">
        <v>894</v>
      </c>
      <c r="D82" s="12" t="s">
        <v>116</v>
      </c>
      <c r="E82" s="12" t="s">
        <v>77</v>
      </c>
      <c r="F82" s="28" t="str">
        <f t="shared" si="12"/>
        <v>Л</v>
      </c>
      <c r="G82" s="28" t="str">
        <f t="shared" si="13"/>
        <v>Н</v>
      </c>
      <c r="H82" s="28" t="str">
        <f t="shared" si="14"/>
        <v>А</v>
      </c>
      <c r="I82" s="12">
        <v>763118</v>
      </c>
      <c r="J82" s="29">
        <v>8</v>
      </c>
      <c r="K82" s="12" t="s">
        <v>526</v>
      </c>
      <c r="L82" s="18" t="s">
        <v>25</v>
      </c>
      <c r="M82" s="15">
        <v>3</v>
      </c>
      <c r="N82" s="15">
        <v>0</v>
      </c>
      <c r="O82" s="15">
        <v>1.6</v>
      </c>
      <c r="P82" s="15">
        <v>0</v>
      </c>
      <c r="Q82" s="15">
        <v>2</v>
      </c>
      <c r="R82" s="15"/>
      <c r="S82" s="15"/>
      <c r="T82" s="15"/>
      <c r="U82" s="15"/>
      <c r="V82" s="15"/>
      <c r="W82" s="19">
        <f t="shared" si="15"/>
        <v>6.6</v>
      </c>
      <c r="X82" s="25">
        <v>50</v>
      </c>
      <c r="Y82" s="26">
        <f t="shared" si="16"/>
        <v>0.13200000000000001</v>
      </c>
      <c r="Z82" s="20" t="str">
        <f t="shared" si="10"/>
        <v>Участник</v>
      </c>
    </row>
    <row r="83" spans="1:26" x14ac:dyDescent="0.35">
      <c r="A83" s="22">
        <v>77</v>
      </c>
      <c r="B83" s="12" t="s">
        <v>35</v>
      </c>
      <c r="C83" s="12" t="s">
        <v>250</v>
      </c>
      <c r="D83" s="12" t="s">
        <v>116</v>
      </c>
      <c r="E83" s="12" t="s">
        <v>73</v>
      </c>
      <c r="F83" s="28" t="str">
        <f t="shared" si="12"/>
        <v>Ф</v>
      </c>
      <c r="G83" s="28" t="str">
        <f t="shared" si="13"/>
        <v>Н</v>
      </c>
      <c r="H83" s="28" t="str">
        <f t="shared" si="14"/>
        <v>А</v>
      </c>
      <c r="I83" s="16">
        <v>761213</v>
      </c>
      <c r="J83" s="29">
        <v>8</v>
      </c>
      <c r="K83" s="16" t="s">
        <v>251</v>
      </c>
      <c r="L83" s="18" t="s">
        <v>25</v>
      </c>
      <c r="M83" s="15">
        <v>3.5</v>
      </c>
      <c r="N83" s="15">
        <v>1</v>
      </c>
      <c r="O83" s="15">
        <v>0</v>
      </c>
      <c r="P83" s="15">
        <v>0</v>
      </c>
      <c r="Q83" s="15">
        <v>0</v>
      </c>
      <c r="R83" s="15">
        <v>1</v>
      </c>
      <c r="S83" s="15">
        <v>0</v>
      </c>
      <c r="T83" s="15">
        <v>1</v>
      </c>
      <c r="U83" s="15">
        <v>0</v>
      </c>
      <c r="V83" s="15">
        <v>0</v>
      </c>
      <c r="W83" s="19">
        <f t="shared" si="15"/>
        <v>6.5</v>
      </c>
      <c r="X83" s="25">
        <v>50</v>
      </c>
      <c r="Y83" s="26">
        <f t="shared" si="16"/>
        <v>0.13</v>
      </c>
      <c r="Z83" s="20" t="str">
        <f t="shared" ref="Z83:Z108" si="17">IF(W83&gt;75%*X83,"Победитель",IF(W83&gt;50%*X83,"Призёр","Участник"))</f>
        <v>Участник</v>
      </c>
    </row>
    <row r="84" spans="1:26" x14ac:dyDescent="0.35">
      <c r="A84" s="22">
        <v>78</v>
      </c>
      <c r="B84" s="12" t="s">
        <v>8</v>
      </c>
      <c r="C84" s="12" t="s">
        <v>263</v>
      </c>
      <c r="D84" s="12" t="s">
        <v>207</v>
      </c>
      <c r="E84" s="12" t="s">
        <v>264</v>
      </c>
      <c r="F84" s="28" t="str">
        <f t="shared" si="12"/>
        <v>К</v>
      </c>
      <c r="G84" s="28" t="str">
        <f t="shared" si="13"/>
        <v>А</v>
      </c>
      <c r="H84" s="28" t="str">
        <f t="shared" si="14"/>
        <v>Р</v>
      </c>
      <c r="I84" s="16">
        <v>761213</v>
      </c>
      <c r="J84" s="29">
        <v>8</v>
      </c>
      <c r="K84" s="16" t="s">
        <v>265</v>
      </c>
      <c r="L84" s="18" t="s">
        <v>25</v>
      </c>
      <c r="M84" s="15">
        <v>2.5</v>
      </c>
      <c r="N84" s="15">
        <v>2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2</v>
      </c>
      <c r="V84" s="15">
        <v>0</v>
      </c>
      <c r="W84" s="19">
        <f t="shared" si="15"/>
        <v>6.5</v>
      </c>
      <c r="X84" s="25">
        <v>50</v>
      </c>
      <c r="Y84" s="26">
        <f t="shared" si="16"/>
        <v>0.13</v>
      </c>
      <c r="Z84" s="20" t="str">
        <f t="shared" si="17"/>
        <v>Участник</v>
      </c>
    </row>
    <row r="85" spans="1:26" x14ac:dyDescent="0.35">
      <c r="A85" s="22">
        <v>79</v>
      </c>
      <c r="B85" s="12" t="s">
        <v>35</v>
      </c>
      <c r="C85" s="12" t="s">
        <v>530</v>
      </c>
      <c r="D85" s="12" t="s">
        <v>531</v>
      </c>
      <c r="E85" s="12" t="s">
        <v>532</v>
      </c>
      <c r="F85" s="28" t="str">
        <f t="shared" si="12"/>
        <v>Л</v>
      </c>
      <c r="G85" s="28" t="str">
        <f t="shared" si="13"/>
        <v>С</v>
      </c>
      <c r="H85" s="28" t="str">
        <f t="shared" si="14"/>
        <v>П</v>
      </c>
      <c r="I85" s="12">
        <v>764204</v>
      </c>
      <c r="J85" s="29">
        <v>8</v>
      </c>
      <c r="K85" s="12" t="s">
        <v>533</v>
      </c>
      <c r="L85" s="18" t="s">
        <v>25</v>
      </c>
      <c r="M85" s="15">
        <v>3</v>
      </c>
      <c r="N85" s="15">
        <v>3</v>
      </c>
      <c r="O85" s="15">
        <v>0</v>
      </c>
      <c r="P85" s="15">
        <v>0</v>
      </c>
      <c r="Q85" s="15">
        <v>0.5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9">
        <f t="shared" si="15"/>
        <v>6.5</v>
      </c>
      <c r="X85" s="25">
        <v>50</v>
      </c>
      <c r="Y85" s="26">
        <f t="shared" si="16"/>
        <v>0.13</v>
      </c>
      <c r="Z85" s="20" t="str">
        <f t="shared" si="17"/>
        <v>Участник</v>
      </c>
    </row>
    <row r="86" spans="1:26" x14ac:dyDescent="0.35">
      <c r="A86" s="22">
        <v>80</v>
      </c>
      <c r="B86" s="12" t="s">
        <v>8</v>
      </c>
      <c r="C86" s="12" t="s">
        <v>1573</v>
      </c>
      <c r="D86" s="12" t="s">
        <v>40</v>
      </c>
      <c r="E86" s="12" t="s">
        <v>1574</v>
      </c>
      <c r="F86" s="28" t="str">
        <f t="shared" si="12"/>
        <v>У</v>
      </c>
      <c r="G86" s="28" t="str">
        <f t="shared" si="13"/>
        <v>А</v>
      </c>
      <c r="H86" s="28" t="str">
        <f t="shared" si="14"/>
        <v>И</v>
      </c>
      <c r="I86" s="12">
        <v>764204</v>
      </c>
      <c r="J86" s="29">
        <v>8</v>
      </c>
      <c r="K86" s="12" t="s">
        <v>543</v>
      </c>
      <c r="L86" s="18" t="s">
        <v>25</v>
      </c>
      <c r="M86" s="15">
        <v>3.5</v>
      </c>
      <c r="N86" s="15">
        <v>2</v>
      </c>
      <c r="O86" s="15">
        <v>0</v>
      </c>
      <c r="P86" s="15">
        <v>0</v>
      </c>
      <c r="Q86" s="15">
        <v>0</v>
      </c>
      <c r="R86" s="15">
        <v>1</v>
      </c>
      <c r="S86" s="15">
        <v>0</v>
      </c>
      <c r="T86" s="15">
        <v>0</v>
      </c>
      <c r="U86" s="15">
        <v>0</v>
      </c>
      <c r="V86" s="15">
        <v>0</v>
      </c>
      <c r="W86" s="19">
        <f t="shared" si="15"/>
        <v>6.5</v>
      </c>
      <c r="X86" s="25">
        <v>50</v>
      </c>
      <c r="Y86" s="26">
        <f t="shared" si="16"/>
        <v>0.13</v>
      </c>
      <c r="Z86" s="20" t="str">
        <f t="shared" si="17"/>
        <v>Участник</v>
      </c>
    </row>
    <row r="87" spans="1:26" x14ac:dyDescent="0.35">
      <c r="A87" s="22">
        <v>81</v>
      </c>
      <c r="B87" s="12" t="s">
        <v>35</v>
      </c>
      <c r="C87" s="12" t="s">
        <v>1067</v>
      </c>
      <c r="D87" s="12" t="s">
        <v>478</v>
      </c>
      <c r="E87" s="12" t="s">
        <v>169</v>
      </c>
      <c r="F87" s="28" t="str">
        <f t="shared" si="12"/>
        <v>В</v>
      </c>
      <c r="G87" s="28" t="str">
        <f t="shared" si="13"/>
        <v>М</v>
      </c>
      <c r="H87" s="28" t="str">
        <f t="shared" si="14"/>
        <v>С</v>
      </c>
      <c r="I87" s="31">
        <v>763113</v>
      </c>
      <c r="J87" s="13">
        <v>8</v>
      </c>
      <c r="K87" s="12" t="s">
        <v>539</v>
      </c>
      <c r="L87" s="18" t="s">
        <v>25</v>
      </c>
      <c r="M87" s="15">
        <v>2</v>
      </c>
      <c r="N87" s="15">
        <v>2</v>
      </c>
      <c r="O87" s="15">
        <v>0</v>
      </c>
      <c r="P87" s="15">
        <v>0</v>
      </c>
      <c r="Q87" s="15">
        <v>0.5</v>
      </c>
      <c r="R87" s="15">
        <v>1</v>
      </c>
      <c r="S87" s="15">
        <v>0</v>
      </c>
      <c r="T87" s="15">
        <v>0</v>
      </c>
      <c r="U87" s="15">
        <v>1</v>
      </c>
      <c r="V87" s="15">
        <v>0</v>
      </c>
      <c r="W87" s="19">
        <f t="shared" si="15"/>
        <v>6.5</v>
      </c>
      <c r="X87" s="25">
        <v>50</v>
      </c>
      <c r="Y87" s="26">
        <f t="shared" si="16"/>
        <v>0.13</v>
      </c>
      <c r="Z87" s="20" t="str">
        <f t="shared" si="17"/>
        <v>Участник</v>
      </c>
    </row>
    <row r="88" spans="1:26" x14ac:dyDescent="0.35">
      <c r="A88" s="22">
        <v>82</v>
      </c>
      <c r="B88" s="12" t="s">
        <v>35</v>
      </c>
      <c r="C88" s="12" t="s">
        <v>1178</v>
      </c>
      <c r="D88" s="12" t="s">
        <v>324</v>
      </c>
      <c r="E88" s="12" t="s">
        <v>614</v>
      </c>
      <c r="F88" s="28" t="str">
        <f t="shared" si="12"/>
        <v>К</v>
      </c>
      <c r="G88" s="28" t="str">
        <f t="shared" si="13"/>
        <v>Д</v>
      </c>
      <c r="H88" s="28" t="str">
        <f t="shared" si="14"/>
        <v>М</v>
      </c>
      <c r="I88" s="12">
        <v>764201</v>
      </c>
      <c r="J88" s="29">
        <v>8</v>
      </c>
      <c r="K88" s="12" t="s">
        <v>1179</v>
      </c>
      <c r="L88" s="18" t="s">
        <v>25</v>
      </c>
      <c r="M88" s="15">
        <v>3.5</v>
      </c>
      <c r="N88" s="15">
        <v>2</v>
      </c>
      <c r="O88" s="15">
        <v>0</v>
      </c>
      <c r="P88" s="15">
        <v>0</v>
      </c>
      <c r="Q88" s="15">
        <v>1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9">
        <f t="shared" si="15"/>
        <v>6.5</v>
      </c>
      <c r="X88" s="25">
        <v>50</v>
      </c>
      <c r="Y88" s="26">
        <f t="shared" si="16"/>
        <v>0.13</v>
      </c>
      <c r="Z88" s="20" t="str">
        <f t="shared" si="17"/>
        <v>Участник</v>
      </c>
    </row>
    <row r="89" spans="1:26" x14ac:dyDescent="0.35">
      <c r="A89" s="22">
        <v>83</v>
      </c>
      <c r="B89" s="12" t="s">
        <v>8</v>
      </c>
      <c r="C89" s="12" t="s">
        <v>1257</v>
      </c>
      <c r="D89" s="12" t="s">
        <v>47</v>
      </c>
      <c r="E89" s="12" t="s">
        <v>259</v>
      </c>
      <c r="F89" s="28" t="str">
        <f t="shared" si="12"/>
        <v>В</v>
      </c>
      <c r="G89" s="28" t="str">
        <f t="shared" si="13"/>
        <v>А</v>
      </c>
      <c r="H89" s="28" t="str">
        <f t="shared" si="14"/>
        <v>А</v>
      </c>
      <c r="I89" s="12">
        <v>764206</v>
      </c>
      <c r="J89" s="29">
        <v>8</v>
      </c>
      <c r="K89" s="12" t="s">
        <v>1479</v>
      </c>
      <c r="L89" s="18" t="s">
        <v>25</v>
      </c>
      <c r="M89" s="15">
        <v>2</v>
      </c>
      <c r="N89" s="15">
        <v>2</v>
      </c>
      <c r="O89" s="15">
        <v>2</v>
      </c>
      <c r="P89" s="15">
        <v>0.5</v>
      </c>
      <c r="Q89" s="15">
        <v>0</v>
      </c>
      <c r="R89" s="15"/>
      <c r="S89" s="15"/>
      <c r="T89" s="15"/>
      <c r="U89" s="15"/>
      <c r="V89" s="15"/>
      <c r="W89" s="19">
        <f t="shared" si="15"/>
        <v>6.5</v>
      </c>
      <c r="X89" s="25">
        <v>50</v>
      </c>
      <c r="Y89" s="26">
        <f t="shared" si="16"/>
        <v>0.13</v>
      </c>
      <c r="Z89" s="20" t="str">
        <f t="shared" si="17"/>
        <v>Участник</v>
      </c>
    </row>
    <row r="90" spans="1:26" x14ac:dyDescent="0.35">
      <c r="A90" s="22">
        <v>84</v>
      </c>
      <c r="B90" s="12" t="s">
        <v>35</v>
      </c>
      <c r="C90" s="12" t="s">
        <v>527</v>
      </c>
      <c r="D90" s="12" t="s">
        <v>528</v>
      </c>
      <c r="E90" s="12" t="s">
        <v>391</v>
      </c>
      <c r="F90" s="28" t="str">
        <f t="shared" si="12"/>
        <v>Б</v>
      </c>
      <c r="G90" s="28" t="str">
        <f t="shared" si="13"/>
        <v>М</v>
      </c>
      <c r="H90" s="28" t="str">
        <f t="shared" si="14"/>
        <v>Ю</v>
      </c>
      <c r="I90" s="12">
        <v>764204</v>
      </c>
      <c r="J90" s="29">
        <v>8</v>
      </c>
      <c r="K90" s="12" t="s">
        <v>529</v>
      </c>
      <c r="L90" s="18" t="s">
        <v>25</v>
      </c>
      <c r="M90" s="15">
        <v>3</v>
      </c>
      <c r="N90" s="15">
        <v>0</v>
      </c>
      <c r="O90" s="15">
        <v>0</v>
      </c>
      <c r="P90" s="15">
        <v>2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0</v>
      </c>
      <c r="W90" s="19">
        <f t="shared" si="15"/>
        <v>6</v>
      </c>
      <c r="X90" s="25">
        <v>50</v>
      </c>
      <c r="Y90" s="26">
        <f t="shared" si="16"/>
        <v>0.12</v>
      </c>
      <c r="Z90" s="20" t="str">
        <f t="shared" si="17"/>
        <v>Участник</v>
      </c>
    </row>
    <row r="91" spans="1:26" x14ac:dyDescent="0.35">
      <c r="A91" s="22">
        <v>85</v>
      </c>
      <c r="B91" s="12" t="s">
        <v>8</v>
      </c>
      <c r="C91" s="12" t="s">
        <v>534</v>
      </c>
      <c r="D91" s="12" t="s">
        <v>102</v>
      </c>
      <c r="E91" s="12" t="s">
        <v>105</v>
      </c>
      <c r="F91" s="28" t="str">
        <f t="shared" si="12"/>
        <v>Л</v>
      </c>
      <c r="G91" s="28" t="str">
        <f t="shared" si="13"/>
        <v>Е</v>
      </c>
      <c r="H91" s="28" t="str">
        <f t="shared" si="14"/>
        <v>О</v>
      </c>
      <c r="I91" s="12">
        <v>764204</v>
      </c>
      <c r="J91" s="29">
        <v>8</v>
      </c>
      <c r="K91" s="12" t="s">
        <v>535</v>
      </c>
      <c r="L91" s="18" t="s">
        <v>25</v>
      </c>
      <c r="M91" s="15">
        <v>3.5</v>
      </c>
      <c r="N91" s="15">
        <v>1</v>
      </c>
      <c r="O91" s="15">
        <v>0</v>
      </c>
      <c r="P91" s="15">
        <v>0</v>
      </c>
      <c r="Q91" s="15">
        <v>1.5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9">
        <f t="shared" si="15"/>
        <v>6</v>
      </c>
      <c r="X91" s="25">
        <v>50</v>
      </c>
      <c r="Y91" s="26">
        <f t="shared" si="16"/>
        <v>0.12</v>
      </c>
      <c r="Z91" s="20" t="str">
        <f t="shared" si="17"/>
        <v>Участник</v>
      </c>
    </row>
    <row r="92" spans="1:26" x14ac:dyDescent="0.35">
      <c r="A92" s="22">
        <v>86</v>
      </c>
      <c r="B92" s="12" t="s">
        <v>35</v>
      </c>
      <c r="C92" s="12" t="s">
        <v>1637</v>
      </c>
      <c r="D92" s="12" t="s">
        <v>95</v>
      </c>
      <c r="E92" s="12" t="s">
        <v>73</v>
      </c>
      <c r="F92" s="28" t="str">
        <f t="shared" si="12"/>
        <v>Д</v>
      </c>
      <c r="G92" s="28" t="str">
        <f t="shared" si="13"/>
        <v>Е</v>
      </c>
      <c r="H92" s="28" t="str">
        <f t="shared" si="14"/>
        <v>А</v>
      </c>
      <c r="I92" s="12">
        <v>763106</v>
      </c>
      <c r="J92" s="29">
        <v>8</v>
      </c>
      <c r="K92" s="12" t="s">
        <v>1116</v>
      </c>
      <c r="L92" s="18" t="s">
        <v>25</v>
      </c>
      <c r="M92" s="15">
        <v>3</v>
      </c>
      <c r="N92" s="15">
        <v>2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1</v>
      </c>
      <c r="V92" s="15">
        <v>0</v>
      </c>
      <c r="W92" s="19">
        <f t="shared" si="15"/>
        <v>6</v>
      </c>
      <c r="X92" s="25">
        <v>50</v>
      </c>
      <c r="Y92" s="26">
        <f t="shared" si="16"/>
        <v>0.12</v>
      </c>
      <c r="Z92" s="20" t="str">
        <f t="shared" si="17"/>
        <v>Участник</v>
      </c>
    </row>
    <row r="93" spans="1:26" x14ac:dyDescent="0.35">
      <c r="A93" s="22">
        <v>87</v>
      </c>
      <c r="B93" s="12" t="s">
        <v>8</v>
      </c>
      <c r="C93" s="12" t="s">
        <v>536</v>
      </c>
      <c r="D93" s="12" t="s">
        <v>128</v>
      </c>
      <c r="E93" s="12" t="s">
        <v>146</v>
      </c>
      <c r="F93" s="28" t="str">
        <f t="shared" si="12"/>
        <v>Н</v>
      </c>
      <c r="G93" s="28" t="str">
        <f t="shared" si="13"/>
        <v>В</v>
      </c>
      <c r="H93" s="28" t="str">
        <f t="shared" si="14"/>
        <v>В</v>
      </c>
      <c r="I93" s="12">
        <v>764204</v>
      </c>
      <c r="J93" s="29">
        <v>8</v>
      </c>
      <c r="K93" s="12" t="s">
        <v>537</v>
      </c>
      <c r="L93" s="18" t="s">
        <v>25</v>
      </c>
      <c r="M93" s="15">
        <v>3.5</v>
      </c>
      <c r="N93" s="15">
        <v>2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9">
        <f t="shared" si="15"/>
        <v>5.5</v>
      </c>
      <c r="X93" s="25">
        <v>50</v>
      </c>
      <c r="Y93" s="26">
        <f t="shared" si="16"/>
        <v>0.11</v>
      </c>
      <c r="Z93" s="20" t="str">
        <f t="shared" si="17"/>
        <v>Участник</v>
      </c>
    </row>
    <row r="94" spans="1:26" x14ac:dyDescent="0.35">
      <c r="A94" s="22">
        <v>88</v>
      </c>
      <c r="B94" s="12" t="s">
        <v>8</v>
      </c>
      <c r="C94" s="12" t="s">
        <v>538</v>
      </c>
      <c r="D94" s="12" t="s">
        <v>174</v>
      </c>
      <c r="E94" s="12" t="s">
        <v>105</v>
      </c>
      <c r="F94" s="28" t="str">
        <f t="shared" si="12"/>
        <v>С</v>
      </c>
      <c r="G94" s="28" t="str">
        <f t="shared" si="13"/>
        <v>А</v>
      </c>
      <c r="H94" s="28" t="str">
        <f t="shared" si="14"/>
        <v>О</v>
      </c>
      <c r="I94" s="12">
        <v>764204</v>
      </c>
      <c r="J94" s="29">
        <v>8</v>
      </c>
      <c r="K94" s="12" t="s">
        <v>539</v>
      </c>
      <c r="L94" s="18" t="s">
        <v>25</v>
      </c>
      <c r="M94" s="15">
        <v>3</v>
      </c>
      <c r="N94" s="15">
        <v>1</v>
      </c>
      <c r="O94" s="15">
        <v>0</v>
      </c>
      <c r="P94" s="15">
        <v>0</v>
      </c>
      <c r="Q94" s="15">
        <v>1.5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9">
        <f t="shared" si="15"/>
        <v>5.5</v>
      </c>
      <c r="X94" s="25">
        <v>50</v>
      </c>
      <c r="Y94" s="26">
        <f t="shared" si="16"/>
        <v>0.11</v>
      </c>
      <c r="Z94" s="20" t="str">
        <f t="shared" si="17"/>
        <v>Участник</v>
      </c>
    </row>
    <row r="95" spans="1:26" x14ac:dyDescent="0.35">
      <c r="A95" s="22">
        <v>89</v>
      </c>
      <c r="B95" s="12" t="s">
        <v>35</v>
      </c>
      <c r="C95" s="12" t="s">
        <v>1572</v>
      </c>
      <c r="D95" s="12" t="s">
        <v>95</v>
      </c>
      <c r="E95" s="12" t="s">
        <v>77</v>
      </c>
      <c r="F95" s="28" t="str">
        <f t="shared" si="12"/>
        <v>Ч</v>
      </c>
      <c r="G95" s="28" t="str">
        <f t="shared" si="13"/>
        <v>Е</v>
      </c>
      <c r="H95" s="28" t="str">
        <f t="shared" si="14"/>
        <v>А</v>
      </c>
      <c r="I95" s="12">
        <v>764204</v>
      </c>
      <c r="J95" s="29">
        <v>8</v>
      </c>
      <c r="K95" s="12" t="s">
        <v>542</v>
      </c>
      <c r="L95" s="18" t="s">
        <v>25</v>
      </c>
      <c r="M95" s="15">
        <v>3</v>
      </c>
      <c r="N95" s="15">
        <v>0.5</v>
      </c>
      <c r="O95" s="15">
        <v>0</v>
      </c>
      <c r="P95" s="15">
        <v>0</v>
      </c>
      <c r="Q95" s="15">
        <v>2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9">
        <f t="shared" si="15"/>
        <v>5.5</v>
      </c>
      <c r="X95" s="25">
        <v>50</v>
      </c>
      <c r="Y95" s="26">
        <f t="shared" si="16"/>
        <v>0.11</v>
      </c>
      <c r="Z95" s="20" t="str">
        <f t="shared" si="17"/>
        <v>Участник</v>
      </c>
    </row>
    <row r="96" spans="1:26" x14ac:dyDescent="0.35">
      <c r="A96" s="22">
        <v>90</v>
      </c>
      <c r="B96" s="12" t="s">
        <v>35</v>
      </c>
      <c r="C96" s="24" t="s">
        <v>1069</v>
      </c>
      <c r="D96" s="24" t="s">
        <v>210</v>
      </c>
      <c r="E96" s="24" t="s">
        <v>213</v>
      </c>
      <c r="F96" s="28" t="str">
        <f t="shared" si="12"/>
        <v>О</v>
      </c>
      <c r="G96" s="28" t="str">
        <f t="shared" si="13"/>
        <v>К</v>
      </c>
      <c r="H96" s="28" t="str">
        <f t="shared" si="14"/>
        <v>А</v>
      </c>
      <c r="I96" s="31">
        <v>763113</v>
      </c>
      <c r="J96" s="29">
        <v>8</v>
      </c>
      <c r="K96" s="24" t="s">
        <v>537</v>
      </c>
      <c r="L96" s="18" t="s">
        <v>25</v>
      </c>
      <c r="M96" s="17">
        <v>2.5</v>
      </c>
      <c r="N96" s="17">
        <v>1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2</v>
      </c>
      <c r="V96" s="17">
        <v>0</v>
      </c>
      <c r="W96" s="19">
        <f t="shared" si="15"/>
        <v>5.5</v>
      </c>
      <c r="X96" s="25">
        <v>50</v>
      </c>
      <c r="Y96" s="26">
        <f t="shared" si="16"/>
        <v>0.11</v>
      </c>
      <c r="Z96" s="20" t="str">
        <f t="shared" si="17"/>
        <v>Участник</v>
      </c>
    </row>
    <row r="97" spans="1:26" x14ac:dyDescent="0.35">
      <c r="A97" s="22">
        <v>91</v>
      </c>
      <c r="B97" s="12" t="s">
        <v>8</v>
      </c>
      <c r="C97" s="24" t="s">
        <v>1081</v>
      </c>
      <c r="D97" s="24" t="s">
        <v>102</v>
      </c>
      <c r="E97" s="24" t="s">
        <v>1082</v>
      </c>
      <c r="F97" s="28" t="str">
        <f t="shared" si="12"/>
        <v>С</v>
      </c>
      <c r="G97" s="28" t="str">
        <f t="shared" si="13"/>
        <v>Е</v>
      </c>
      <c r="H97" s="28" t="str">
        <f t="shared" si="14"/>
        <v>В</v>
      </c>
      <c r="I97" s="16">
        <v>766105</v>
      </c>
      <c r="J97" s="29">
        <v>8</v>
      </c>
      <c r="K97" s="16" t="s">
        <v>526</v>
      </c>
      <c r="L97" s="18" t="s">
        <v>25</v>
      </c>
      <c r="M97" s="17">
        <v>3</v>
      </c>
      <c r="N97" s="17">
        <v>2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0.5</v>
      </c>
      <c r="V97" s="17">
        <v>0</v>
      </c>
      <c r="W97" s="19">
        <f t="shared" si="15"/>
        <v>5.5</v>
      </c>
      <c r="X97" s="25">
        <v>50</v>
      </c>
      <c r="Y97" s="26">
        <f t="shared" si="16"/>
        <v>0.11</v>
      </c>
      <c r="Z97" s="20" t="str">
        <f t="shared" si="17"/>
        <v>Участник</v>
      </c>
    </row>
    <row r="98" spans="1:26" x14ac:dyDescent="0.35">
      <c r="A98" s="22">
        <v>92</v>
      </c>
      <c r="B98" s="12" t="s">
        <v>35</v>
      </c>
      <c r="C98" s="12" t="s">
        <v>675</v>
      </c>
      <c r="D98" s="12" t="s">
        <v>99</v>
      </c>
      <c r="E98" s="12" t="s">
        <v>153</v>
      </c>
      <c r="F98" s="28" t="str">
        <f t="shared" si="12"/>
        <v>К</v>
      </c>
      <c r="G98" s="28" t="str">
        <f t="shared" si="13"/>
        <v>А</v>
      </c>
      <c r="H98" s="28" t="str">
        <f t="shared" si="14"/>
        <v>В</v>
      </c>
      <c r="I98" s="12">
        <v>764201</v>
      </c>
      <c r="J98" s="29">
        <v>8</v>
      </c>
      <c r="K98" s="12" t="s">
        <v>816</v>
      </c>
      <c r="L98" s="18" t="s">
        <v>25</v>
      </c>
      <c r="M98" s="15">
        <v>3.5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0</v>
      </c>
      <c r="T98" s="15">
        <v>0</v>
      </c>
      <c r="U98" s="15">
        <v>0.5</v>
      </c>
      <c r="V98" s="15">
        <v>0</v>
      </c>
      <c r="W98" s="19">
        <f t="shared" si="15"/>
        <v>5</v>
      </c>
      <c r="X98" s="25">
        <v>50</v>
      </c>
      <c r="Y98" s="26">
        <f t="shared" si="16"/>
        <v>0.1</v>
      </c>
      <c r="Z98" s="20" t="str">
        <f t="shared" si="17"/>
        <v>Участник</v>
      </c>
    </row>
    <row r="99" spans="1:26" x14ac:dyDescent="0.35">
      <c r="A99" s="22">
        <v>93</v>
      </c>
      <c r="B99" s="12" t="s">
        <v>35</v>
      </c>
      <c r="C99" s="24" t="s">
        <v>1068</v>
      </c>
      <c r="D99" s="24" t="s">
        <v>324</v>
      </c>
      <c r="E99" s="24" t="s">
        <v>213</v>
      </c>
      <c r="F99" s="28" t="str">
        <f t="shared" si="12"/>
        <v>Е</v>
      </c>
      <c r="G99" s="28" t="str">
        <f t="shared" si="13"/>
        <v>Д</v>
      </c>
      <c r="H99" s="28" t="str">
        <f t="shared" si="14"/>
        <v>А</v>
      </c>
      <c r="I99" s="31">
        <v>763113</v>
      </c>
      <c r="J99" s="29">
        <v>8</v>
      </c>
      <c r="K99" s="24" t="s">
        <v>535</v>
      </c>
      <c r="L99" s="18" t="s">
        <v>25</v>
      </c>
      <c r="M99" s="17">
        <v>3.5</v>
      </c>
      <c r="N99" s="17">
        <v>0.5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0.5</v>
      </c>
      <c r="V99" s="17">
        <v>0</v>
      </c>
      <c r="W99" s="19">
        <f t="shared" si="15"/>
        <v>4.5</v>
      </c>
      <c r="X99" s="25">
        <v>50</v>
      </c>
      <c r="Y99" s="26">
        <f t="shared" si="16"/>
        <v>0.09</v>
      </c>
      <c r="Z99" s="20" t="str">
        <f t="shared" si="17"/>
        <v>Участник</v>
      </c>
    </row>
    <row r="100" spans="1:26" x14ac:dyDescent="0.35">
      <c r="A100" s="22">
        <v>94</v>
      </c>
      <c r="B100" s="12" t="s">
        <v>8</v>
      </c>
      <c r="C100" s="12" t="s">
        <v>524</v>
      </c>
      <c r="D100" s="12" t="s">
        <v>109</v>
      </c>
      <c r="E100" s="12" t="s">
        <v>525</v>
      </c>
      <c r="F100" s="28" t="str">
        <f t="shared" si="12"/>
        <v>А</v>
      </c>
      <c r="G100" s="28" t="str">
        <f t="shared" si="13"/>
        <v>Д</v>
      </c>
      <c r="H100" s="28" t="str">
        <f t="shared" si="14"/>
        <v>М</v>
      </c>
      <c r="I100" s="12">
        <v>764204</v>
      </c>
      <c r="J100" s="29">
        <v>8</v>
      </c>
      <c r="K100" s="12" t="s">
        <v>526</v>
      </c>
      <c r="L100" s="18" t="s">
        <v>25</v>
      </c>
      <c r="M100" s="15">
        <v>3</v>
      </c>
      <c r="N100" s="15">
        <v>1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9">
        <f t="shared" si="15"/>
        <v>4</v>
      </c>
      <c r="X100" s="25">
        <v>50</v>
      </c>
      <c r="Y100" s="26">
        <f t="shared" si="16"/>
        <v>0.08</v>
      </c>
      <c r="Z100" s="20" t="str">
        <f t="shared" si="17"/>
        <v>Участник</v>
      </c>
    </row>
    <row r="101" spans="1:26" x14ac:dyDescent="0.35">
      <c r="A101" s="22">
        <v>95</v>
      </c>
      <c r="B101" s="12" t="s">
        <v>8</v>
      </c>
      <c r="C101" s="24" t="s">
        <v>399</v>
      </c>
      <c r="D101" s="24" t="s">
        <v>40</v>
      </c>
      <c r="E101" s="24" t="s">
        <v>288</v>
      </c>
      <c r="F101" s="28" t="str">
        <f t="shared" si="12"/>
        <v>Н</v>
      </c>
      <c r="G101" s="28" t="str">
        <f t="shared" si="13"/>
        <v>А</v>
      </c>
      <c r="H101" s="28" t="str">
        <f t="shared" si="14"/>
        <v>А</v>
      </c>
      <c r="I101" s="16">
        <v>763108</v>
      </c>
      <c r="J101" s="29">
        <v>8</v>
      </c>
      <c r="K101" s="16" t="s">
        <v>1117</v>
      </c>
      <c r="L101" s="18" t="s">
        <v>25</v>
      </c>
      <c r="M101" s="17">
        <v>2</v>
      </c>
      <c r="N101" s="17">
        <v>0</v>
      </c>
      <c r="O101" s="17">
        <v>0</v>
      </c>
      <c r="P101" s="17">
        <v>0</v>
      </c>
      <c r="Q101" s="17">
        <v>1</v>
      </c>
      <c r="R101" s="17">
        <v>1</v>
      </c>
      <c r="S101" s="17">
        <v>0</v>
      </c>
      <c r="T101" s="17">
        <v>0</v>
      </c>
      <c r="U101" s="17">
        <v>0</v>
      </c>
      <c r="V101" s="17">
        <v>0</v>
      </c>
      <c r="W101" s="19">
        <f t="shared" si="15"/>
        <v>4</v>
      </c>
      <c r="X101" s="25">
        <v>50</v>
      </c>
      <c r="Y101" s="26">
        <f t="shared" si="16"/>
        <v>0.08</v>
      </c>
      <c r="Z101" s="20" t="str">
        <f t="shared" si="17"/>
        <v>Участник</v>
      </c>
    </row>
    <row r="102" spans="1:26" x14ac:dyDescent="0.35">
      <c r="A102" s="22">
        <v>96</v>
      </c>
      <c r="B102" s="12" t="s">
        <v>8</v>
      </c>
      <c r="C102" s="12" t="s">
        <v>1134</v>
      </c>
      <c r="D102" s="12" t="s">
        <v>1011</v>
      </c>
      <c r="E102" s="12" t="s">
        <v>259</v>
      </c>
      <c r="F102" s="28" t="str">
        <f t="shared" si="12"/>
        <v>М</v>
      </c>
      <c r="G102" s="28" t="str">
        <f t="shared" si="13"/>
        <v>А</v>
      </c>
      <c r="H102" s="28" t="str">
        <f t="shared" si="14"/>
        <v>А</v>
      </c>
      <c r="I102" s="12">
        <v>763127</v>
      </c>
      <c r="J102" s="29">
        <v>8</v>
      </c>
      <c r="K102" s="12" t="s">
        <v>808</v>
      </c>
      <c r="L102" s="18" t="s">
        <v>25</v>
      </c>
      <c r="M102" s="15">
        <v>3</v>
      </c>
      <c r="N102" s="15">
        <v>0</v>
      </c>
      <c r="O102" s="15">
        <v>0</v>
      </c>
      <c r="P102" s="15">
        <v>0</v>
      </c>
      <c r="Q102" s="15">
        <v>0</v>
      </c>
      <c r="R102" s="15">
        <v>1</v>
      </c>
      <c r="S102" s="15">
        <v>0</v>
      </c>
      <c r="T102" s="15">
        <v>0</v>
      </c>
      <c r="U102" s="15">
        <v>0</v>
      </c>
      <c r="V102" s="15">
        <v>0</v>
      </c>
      <c r="W102" s="19">
        <f t="shared" si="15"/>
        <v>4</v>
      </c>
      <c r="X102" s="25">
        <v>50</v>
      </c>
      <c r="Y102" s="26">
        <f t="shared" si="16"/>
        <v>0.08</v>
      </c>
      <c r="Z102" s="20" t="str">
        <f t="shared" si="17"/>
        <v>Участник</v>
      </c>
    </row>
    <row r="103" spans="1:26" x14ac:dyDescent="0.35">
      <c r="A103" s="22">
        <v>97</v>
      </c>
      <c r="B103" s="12" t="s">
        <v>35</v>
      </c>
      <c r="C103" s="12" t="s">
        <v>1482</v>
      </c>
      <c r="D103" s="12" t="s">
        <v>1483</v>
      </c>
      <c r="E103" s="12" t="s">
        <v>1484</v>
      </c>
      <c r="F103" s="28" t="str">
        <f t="shared" si="12"/>
        <v>Б</v>
      </c>
      <c r="G103" s="28" t="str">
        <f t="shared" si="13"/>
        <v>Л</v>
      </c>
      <c r="H103" s="28" t="str">
        <f t="shared" si="14"/>
        <v>Г</v>
      </c>
      <c r="I103" s="12">
        <v>764206</v>
      </c>
      <c r="J103" s="29">
        <v>8</v>
      </c>
      <c r="K103" s="12" t="s">
        <v>1485</v>
      </c>
      <c r="L103" s="18" t="s">
        <v>25</v>
      </c>
      <c r="M103" s="15">
        <v>1</v>
      </c>
      <c r="N103" s="15">
        <v>1</v>
      </c>
      <c r="O103" s="15">
        <v>1</v>
      </c>
      <c r="P103" s="15">
        <v>1</v>
      </c>
      <c r="Q103" s="15">
        <v>0</v>
      </c>
      <c r="R103" s="15"/>
      <c r="S103" s="15"/>
      <c r="T103" s="15"/>
      <c r="U103" s="15"/>
      <c r="V103" s="15"/>
      <c r="W103" s="19">
        <f t="shared" ref="W103:W108" si="18">SUM(M103:V103)</f>
        <v>4</v>
      </c>
      <c r="X103" s="25">
        <v>50</v>
      </c>
      <c r="Y103" s="26">
        <f t="shared" ref="Y103:Y108" si="19">W103/X103</f>
        <v>0.08</v>
      </c>
      <c r="Z103" s="20" t="str">
        <f t="shared" si="17"/>
        <v>Участник</v>
      </c>
    </row>
    <row r="104" spans="1:26" x14ac:dyDescent="0.35">
      <c r="A104" s="22">
        <v>98</v>
      </c>
      <c r="B104" s="12" t="s">
        <v>35</v>
      </c>
      <c r="C104" s="12" t="s">
        <v>1617</v>
      </c>
      <c r="D104" s="12" t="s">
        <v>82</v>
      </c>
      <c r="E104" s="12" t="s">
        <v>73</v>
      </c>
      <c r="F104" s="28" t="str">
        <f t="shared" si="12"/>
        <v>Б</v>
      </c>
      <c r="G104" s="28" t="str">
        <f t="shared" si="13"/>
        <v>Н</v>
      </c>
      <c r="H104" s="28" t="str">
        <f t="shared" si="14"/>
        <v>А</v>
      </c>
      <c r="I104" s="31">
        <v>763113</v>
      </c>
      <c r="J104" s="29">
        <v>8</v>
      </c>
      <c r="K104" s="12" t="s">
        <v>529</v>
      </c>
      <c r="L104" s="18" t="s">
        <v>25</v>
      </c>
      <c r="M104" s="15">
        <v>3.5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9">
        <f t="shared" si="18"/>
        <v>3.5</v>
      </c>
      <c r="X104" s="25">
        <v>50</v>
      </c>
      <c r="Y104" s="26">
        <f t="shared" si="19"/>
        <v>7.0000000000000007E-2</v>
      </c>
      <c r="Z104" s="20" t="str">
        <f t="shared" si="17"/>
        <v>Участник</v>
      </c>
    </row>
    <row r="105" spans="1:26" x14ac:dyDescent="0.35">
      <c r="A105" s="22">
        <v>99</v>
      </c>
      <c r="B105" s="12" t="s">
        <v>35</v>
      </c>
      <c r="C105" s="12" t="s">
        <v>1571</v>
      </c>
      <c r="D105" s="12" t="s">
        <v>210</v>
      </c>
      <c r="E105" s="12" t="s">
        <v>169</v>
      </c>
      <c r="F105" s="28" t="str">
        <f t="shared" si="12"/>
        <v>Х</v>
      </c>
      <c r="G105" s="28" t="str">
        <f t="shared" si="13"/>
        <v>К</v>
      </c>
      <c r="H105" s="28" t="str">
        <f t="shared" si="14"/>
        <v>С</v>
      </c>
      <c r="I105" s="12">
        <v>764204</v>
      </c>
      <c r="J105" s="29">
        <v>8</v>
      </c>
      <c r="K105" s="12" t="s">
        <v>541</v>
      </c>
      <c r="L105" s="18" t="s">
        <v>25</v>
      </c>
      <c r="M105" s="15">
        <v>2</v>
      </c>
      <c r="N105" s="15">
        <v>0</v>
      </c>
      <c r="O105" s="15">
        <v>0</v>
      </c>
      <c r="P105" s="15">
        <v>0</v>
      </c>
      <c r="Q105" s="15">
        <v>0.5</v>
      </c>
      <c r="R105" s="15">
        <v>0</v>
      </c>
      <c r="S105" s="15">
        <v>0</v>
      </c>
      <c r="T105" s="15">
        <v>0</v>
      </c>
      <c r="U105" s="15">
        <v>0.5</v>
      </c>
      <c r="V105" s="15">
        <v>0</v>
      </c>
      <c r="W105" s="19">
        <f t="shared" si="18"/>
        <v>3</v>
      </c>
      <c r="X105" s="25">
        <v>50</v>
      </c>
      <c r="Y105" s="26">
        <f t="shared" si="19"/>
        <v>0.06</v>
      </c>
      <c r="Z105" s="20" t="str">
        <f t="shared" si="17"/>
        <v>Участник</v>
      </c>
    </row>
    <row r="106" spans="1:26" x14ac:dyDescent="0.35">
      <c r="A106" s="22">
        <v>100</v>
      </c>
      <c r="B106" s="12" t="s">
        <v>8</v>
      </c>
      <c r="C106" s="24" t="s">
        <v>336</v>
      </c>
      <c r="D106" s="24" t="s">
        <v>337</v>
      </c>
      <c r="E106" s="24" t="s">
        <v>30</v>
      </c>
      <c r="F106" s="28" t="str">
        <f t="shared" si="12"/>
        <v>И</v>
      </c>
      <c r="G106" s="28" t="str">
        <f t="shared" si="13"/>
        <v>В</v>
      </c>
      <c r="H106" s="28" t="str">
        <f t="shared" si="14"/>
        <v>С</v>
      </c>
      <c r="I106" s="31">
        <v>763113</v>
      </c>
      <c r="J106" s="29">
        <v>8</v>
      </c>
      <c r="K106" s="24" t="s">
        <v>533</v>
      </c>
      <c r="L106" s="18" t="s">
        <v>25</v>
      </c>
      <c r="M106" s="17">
        <v>2.5</v>
      </c>
      <c r="N106" s="17">
        <v>0.5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9">
        <f t="shared" si="18"/>
        <v>3</v>
      </c>
      <c r="X106" s="25">
        <v>50</v>
      </c>
      <c r="Y106" s="26">
        <f t="shared" si="19"/>
        <v>0.06</v>
      </c>
      <c r="Z106" s="20" t="str">
        <f t="shared" si="17"/>
        <v>Участник</v>
      </c>
    </row>
    <row r="107" spans="1:26" x14ac:dyDescent="0.35">
      <c r="A107" s="22">
        <v>101</v>
      </c>
      <c r="B107" s="12" t="s">
        <v>35</v>
      </c>
      <c r="C107" s="24" t="s">
        <v>1062</v>
      </c>
      <c r="D107" s="24" t="s">
        <v>1070</v>
      </c>
      <c r="E107" s="24" t="s">
        <v>1071</v>
      </c>
      <c r="F107" s="28" t="str">
        <f t="shared" si="12"/>
        <v>Х</v>
      </c>
      <c r="G107" s="28" t="str">
        <f t="shared" si="13"/>
        <v>К</v>
      </c>
      <c r="H107" s="28" t="str">
        <f t="shared" si="14"/>
        <v>Ш</v>
      </c>
      <c r="I107" s="31">
        <v>763113</v>
      </c>
      <c r="J107" s="29">
        <v>8</v>
      </c>
      <c r="K107" s="24" t="s">
        <v>526</v>
      </c>
      <c r="L107" s="18" t="s">
        <v>25</v>
      </c>
      <c r="M107" s="17">
        <v>3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9">
        <f t="shared" si="18"/>
        <v>3</v>
      </c>
      <c r="X107" s="25">
        <v>50</v>
      </c>
      <c r="Y107" s="26">
        <f t="shared" si="19"/>
        <v>0.06</v>
      </c>
      <c r="Z107" s="20" t="str">
        <f t="shared" si="17"/>
        <v>Участник</v>
      </c>
    </row>
    <row r="108" spans="1:26" x14ac:dyDescent="0.35">
      <c r="A108" s="22">
        <v>102</v>
      </c>
      <c r="B108" s="12" t="s">
        <v>8</v>
      </c>
      <c r="C108" s="12" t="s">
        <v>1480</v>
      </c>
      <c r="D108" s="12" t="s">
        <v>447</v>
      </c>
      <c r="E108" s="12" t="s">
        <v>129</v>
      </c>
      <c r="F108" s="28" t="str">
        <f t="shared" si="12"/>
        <v>Ж</v>
      </c>
      <c r="G108" s="28" t="str">
        <f t="shared" si="13"/>
        <v>С</v>
      </c>
      <c r="H108" s="28" t="str">
        <f t="shared" si="14"/>
        <v>М</v>
      </c>
      <c r="I108" s="12">
        <v>764206</v>
      </c>
      <c r="J108" s="29">
        <v>8</v>
      </c>
      <c r="K108" s="12" t="s">
        <v>1481</v>
      </c>
      <c r="L108" s="18" t="s">
        <v>25</v>
      </c>
      <c r="M108" s="15">
        <v>0</v>
      </c>
      <c r="N108" s="15">
        <v>1</v>
      </c>
      <c r="O108" s="15">
        <v>0</v>
      </c>
      <c r="P108" s="15">
        <v>0</v>
      </c>
      <c r="Q108" s="15">
        <v>0</v>
      </c>
      <c r="R108" s="15"/>
      <c r="S108" s="15"/>
      <c r="T108" s="15"/>
      <c r="U108" s="15"/>
      <c r="V108" s="15"/>
      <c r="W108" s="19">
        <f t="shared" si="18"/>
        <v>1</v>
      </c>
      <c r="X108" s="25">
        <v>50</v>
      </c>
      <c r="Y108" s="26">
        <f t="shared" si="19"/>
        <v>0.02</v>
      </c>
      <c r="Z108" s="20" t="str">
        <f t="shared" si="17"/>
        <v>Участник</v>
      </c>
    </row>
  </sheetData>
  <sheetProtection algorithmName="SHA-512" hashValue="sPz5iwb73kP5x7gw6U7XYQFnWO1vG1uOCFfXp/t5UWMrJvfjV8/qVkz8ZjMxM474lUx7bxhks4ryPUi3nu1Bkg==" saltValue="DO/VsL+/wnmDPi7T6RSvgg==" spinCount="100000" sheet="1" objects="1" scenarios="1"/>
  <mergeCells count="28">
    <mergeCell ref="L4:L6"/>
    <mergeCell ref="M4:V4"/>
    <mergeCell ref="W4:W6"/>
    <mergeCell ref="X4:X6"/>
    <mergeCell ref="Q5:Q6"/>
    <mergeCell ref="R5:R6"/>
    <mergeCell ref="S5:S6"/>
    <mergeCell ref="T5:T6"/>
    <mergeCell ref="U5:U6"/>
    <mergeCell ref="Y4:Y6"/>
    <mergeCell ref="Z4:Z6"/>
    <mergeCell ref="M5:M6"/>
    <mergeCell ref="N5:N6"/>
    <mergeCell ref="O5:O6"/>
    <mergeCell ref="P5:P6"/>
    <mergeCell ref="V5:V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9DA2-75E4-405C-B0D5-519CF587268E}">
  <dimension ref="A1:Z102"/>
  <sheetViews>
    <sheetView topLeftCell="A75" zoomScale="70" zoomScaleNormal="70" workbookViewId="0">
      <selection activeCell="A103" sqref="A103:XFD242"/>
    </sheetView>
  </sheetViews>
  <sheetFormatPr defaultColWidth="9.109375" defaultRowHeight="18" x14ac:dyDescent="0.35"/>
  <cols>
    <col min="1" max="1" width="7.44140625" style="4" customWidth="1"/>
    <col min="2" max="2" width="6.886718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10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6.109375" style="3" customWidth="1"/>
    <col min="19" max="22" width="6" style="3" customWidth="1"/>
    <col min="23" max="23" width="10.109375" style="8" customWidth="1"/>
    <col min="24" max="24" width="10" style="7" customWidth="1"/>
    <col min="25" max="25" width="10" style="4" customWidth="1"/>
    <col min="26" max="26" width="12.5546875" style="8" customWidth="1"/>
    <col min="27" max="16384" width="9.109375" style="1"/>
  </cols>
  <sheetData>
    <row r="1" spans="1:26" s="11" customFormat="1" x14ac:dyDescent="0.35">
      <c r="J1" s="9"/>
      <c r="W1" s="6"/>
      <c r="Z1" s="6"/>
    </row>
    <row r="2" spans="1:26" s="11" customFormat="1" x14ac:dyDescent="0.35">
      <c r="A2" s="11" t="s">
        <v>1644</v>
      </c>
      <c r="J2" s="9"/>
      <c r="W2" s="6"/>
      <c r="Z2" s="6"/>
    </row>
    <row r="3" spans="1:26" s="11" customFormat="1" x14ac:dyDescent="0.35">
      <c r="A3" s="34" t="s">
        <v>1645</v>
      </c>
      <c r="B3" s="35"/>
      <c r="C3" s="35"/>
      <c r="D3" s="35"/>
      <c r="J3" s="9"/>
      <c r="W3" s="6"/>
      <c r="Z3" s="6"/>
    </row>
    <row r="4" spans="1:26" s="2" customFormat="1" ht="22.5" customHeight="1" x14ac:dyDescent="0.3">
      <c r="A4" s="36" t="s">
        <v>0</v>
      </c>
      <c r="B4" s="36" t="s">
        <v>7</v>
      </c>
      <c r="C4" s="36" t="s">
        <v>1</v>
      </c>
      <c r="D4" s="36" t="s">
        <v>2</v>
      </c>
      <c r="E4" s="36" t="s">
        <v>3</v>
      </c>
      <c r="F4" s="36"/>
      <c r="G4" s="36" t="s">
        <v>180</v>
      </c>
      <c r="H4" s="36" t="s">
        <v>1659</v>
      </c>
      <c r="I4" s="36" t="s">
        <v>27</v>
      </c>
      <c r="J4" s="39" t="s">
        <v>4</v>
      </c>
      <c r="K4" s="36" t="s">
        <v>26</v>
      </c>
      <c r="L4" s="36" t="s">
        <v>24</v>
      </c>
      <c r="M4" s="45" t="s">
        <v>23</v>
      </c>
      <c r="N4" s="46"/>
      <c r="O4" s="46"/>
      <c r="P4" s="46"/>
      <c r="Q4" s="46"/>
      <c r="R4" s="46"/>
      <c r="S4" s="46"/>
      <c r="T4" s="46"/>
      <c r="U4" s="46"/>
      <c r="V4" s="46"/>
      <c r="W4" s="42" t="s">
        <v>6</v>
      </c>
      <c r="X4" s="36" t="s">
        <v>5</v>
      </c>
      <c r="Y4" s="36" t="s">
        <v>15</v>
      </c>
      <c r="Z4" s="42" t="s">
        <v>9</v>
      </c>
    </row>
    <row r="5" spans="1:26" s="2" customFormat="1" ht="16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40"/>
      <c r="K5" s="37"/>
      <c r="L5" s="37"/>
      <c r="M5" s="36" t="s">
        <v>10</v>
      </c>
      <c r="N5" s="36" t="s">
        <v>11</v>
      </c>
      <c r="O5" s="36" t="s">
        <v>12</v>
      </c>
      <c r="P5" s="36" t="s">
        <v>13</v>
      </c>
      <c r="Q5" s="36" t="s">
        <v>14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43"/>
      <c r="X5" s="37"/>
      <c r="Y5" s="37"/>
      <c r="Z5" s="43"/>
    </row>
    <row r="6" spans="1:26" s="2" customFormat="1" x14ac:dyDescent="0.3">
      <c r="A6" s="38"/>
      <c r="B6" s="38"/>
      <c r="C6" s="38"/>
      <c r="D6" s="38"/>
      <c r="E6" s="38"/>
      <c r="F6" s="38"/>
      <c r="G6" s="38"/>
      <c r="H6" s="38"/>
      <c r="I6" s="38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38"/>
      <c r="Y6" s="38"/>
      <c r="Z6" s="44"/>
    </row>
    <row r="7" spans="1:26" x14ac:dyDescent="0.35">
      <c r="A7" s="22">
        <v>1</v>
      </c>
      <c r="B7" s="12" t="s">
        <v>8</v>
      </c>
      <c r="C7" s="24" t="s">
        <v>1619</v>
      </c>
      <c r="D7" s="24" t="s">
        <v>316</v>
      </c>
      <c r="E7" s="24" t="s">
        <v>129</v>
      </c>
      <c r="F7" s="28" t="str">
        <f t="shared" ref="F7:F38" si="0">LEFT(C7,1)</f>
        <v>Р</v>
      </c>
      <c r="G7" s="28" t="str">
        <f t="shared" ref="G7:G38" si="1">LEFT(D7,1)</f>
        <v>Т</v>
      </c>
      <c r="H7" s="28" t="str">
        <f t="shared" ref="H7:H38" si="2">LEFT(E7,1)</f>
        <v>М</v>
      </c>
      <c r="I7" s="16">
        <v>766105</v>
      </c>
      <c r="J7" s="29">
        <v>9</v>
      </c>
      <c r="K7" s="16" t="s">
        <v>836</v>
      </c>
      <c r="L7" s="18" t="s">
        <v>25</v>
      </c>
      <c r="M7" s="17">
        <v>3</v>
      </c>
      <c r="N7" s="17">
        <v>4</v>
      </c>
      <c r="O7" s="17">
        <v>3</v>
      </c>
      <c r="P7" s="17">
        <v>5</v>
      </c>
      <c r="Q7" s="17">
        <v>4</v>
      </c>
      <c r="R7" s="17">
        <v>4</v>
      </c>
      <c r="S7" s="17">
        <v>2</v>
      </c>
      <c r="T7" s="17">
        <v>2</v>
      </c>
      <c r="U7" s="17">
        <v>2</v>
      </c>
      <c r="V7" s="17">
        <v>4</v>
      </c>
      <c r="W7" s="19">
        <f t="shared" ref="W7:W38" si="3">SUM(M7:V7)</f>
        <v>33</v>
      </c>
      <c r="X7" s="25">
        <v>50</v>
      </c>
      <c r="Y7" s="26">
        <f t="shared" ref="Y7:Y38" si="4">W7/X7</f>
        <v>0.66</v>
      </c>
      <c r="Z7" s="20" t="str">
        <f t="shared" ref="Z7:Z38" si="5">IF(W7&gt;75%*X7,"Победитель",IF(W7&gt;50%*X7,"Призёр","Участник"))</f>
        <v>Призёр</v>
      </c>
    </row>
    <row r="8" spans="1:26" x14ac:dyDescent="0.35">
      <c r="A8" s="22">
        <v>2</v>
      </c>
      <c r="B8" s="12" t="s">
        <v>8</v>
      </c>
      <c r="C8" s="12" t="s">
        <v>967</v>
      </c>
      <c r="D8" s="12" t="s">
        <v>207</v>
      </c>
      <c r="E8" s="12" t="s">
        <v>30</v>
      </c>
      <c r="F8" s="28" t="str">
        <f t="shared" si="0"/>
        <v>П</v>
      </c>
      <c r="G8" s="28" t="str">
        <f t="shared" si="1"/>
        <v>А</v>
      </c>
      <c r="H8" s="28" t="str">
        <f t="shared" si="2"/>
        <v>С</v>
      </c>
      <c r="I8" s="12">
        <v>764202</v>
      </c>
      <c r="J8" s="29">
        <v>9</v>
      </c>
      <c r="K8" s="12" t="s">
        <v>968</v>
      </c>
      <c r="L8" s="18" t="s">
        <v>25</v>
      </c>
      <c r="M8" s="15">
        <v>3</v>
      </c>
      <c r="N8" s="15">
        <v>3</v>
      </c>
      <c r="O8" s="15">
        <v>4</v>
      </c>
      <c r="P8" s="15">
        <v>2</v>
      </c>
      <c r="Q8" s="15">
        <v>5</v>
      </c>
      <c r="R8" s="15">
        <v>0</v>
      </c>
      <c r="S8" s="15">
        <v>4</v>
      </c>
      <c r="T8" s="15">
        <v>0.5</v>
      </c>
      <c r="U8" s="15">
        <v>1</v>
      </c>
      <c r="V8" s="15">
        <v>5</v>
      </c>
      <c r="W8" s="19">
        <f t="shared" si="3"/>
        <v>27.5</v>
      </c>
      <c r="X8" s="25">
        <v>50</v>
      </c>
      <c r="Y8" s="26">
        <f t="shared" si="4"/>
        <v>0.55000000000000004</v>
      </c>
      <c r="Z8" s="20" t="str">
        <f t="shared" si="5"/>
        <v>Призёр</v>
      </c>
    </row>
    <row r="9" spans="1:26" x14ac:dyDescent="0.35">
      <c r="A9" s="22">
        <v>3</v>
      </c>
      <c r="B9" s="12" t="s">
        <v>35</v>
      </c>
      <c r="C9" s="24" t="s">
        <v>1118</v>
      </c>
      <c r="D9" s="24" t="s">
        <v>1119</v>
      </c>
      <c r="E9" s="24" t="s">
        <v>213</v>
      </c>
      <c r="F9" s="28" t="str">
        <f t="shared" si="0"/>
        <v>Б</v>
      </c>
      <c r="G9" s="28" t="str">
        <f t="shared" si="1"/>
        <v>Ф</v>
      </c>
      <c r="H9" s="28" t="str">
        <f t="shared" si="2"/>
        <v>А</v>
      </c>
      <c r="I9" s="16">
        <v>763108</v>
      </c>
      <c r="J9" s="29">
        <v>9</v>
      </c>
      <c r="K9" s="16" t="s">
        <v>1120</v>
      </c>
      <c r="L9" s="18" t="s">
        <v>25</v>
      </c>
      <c r="M9" s="17">
        <v>3</v>
      </c>
      <c r="N9" s="17">
        <v>5</v>
      </c>
      <c r="O9" s="17">
        <v>2</v>
      </c>
      <c r="P9" s="17">
        <v>3</v>
      </c>
      <c r="Q9" s="17">
        <v>5</v>
      </c>
      <c r="R9" s="17">
        <v>0</v>
      </c>
      <c r="S9" s="17">
        <v>0</v>
      </c>
      <c r="T9" s="17">
        <v>2</v>
      </c>
      <c r="U9" s="17">
        <v>4</v>
      </c>
      <c r="V9" s="17">
        <v>3</v>
      </c>
      <c r="W9" s="19">
        <f t="shared" si="3"/>
        <v>27</v>
      </c>
      <c r="X9" s="25">
        <v>50</v>
      </c>
      <c r="Y9" s="26">
        <f t="shared" si="4"/>
        <v>0.54</v>
      </c>
      <c r="Z9" s="20" t="str">
        <f t="shared" si="5"/>
        <v>Призёр</v>
      </c>
    </row>
    <row r="10" spans="1:26" x14ac:dyDescent="0.35">
      <c r="A10" s="22">
        <v>4</v>
      </c>
      <c r="B10" s="12" t="s">
        <v>8</v>
      </c>
      <c r="C10" s="12" t="s">
        <v>1486</v>
      </c>
      <c r="D10" s="12" t="s">
        <v>91</v>
      </c>
      <c r="E10" s="12" t="s">
        <v>283</v>
      </c>
      <c r="F10" s="28" t="str">
        <f t="shared" si="0"/>
        <v>З</v>
      </c>
      <c r="G10" s="28" t="str">
        <f t="shared" si="1"/>
        <v>М</v>
      </c>
      <c r="H10" s="28" t="str">
        <f t="shared" si="2"/>
        <v>И</v>
      </c>
      <c r="I10" s="12">
        <v>764206</v>
      </c>
      <c r="J10" s="29">
        <v>9</v>
      </c>
      <c r="K10" s="12" t="s">
        <v>1487</v>
      </c>
      <c r="L10" s="18" t="s">
        <v>25</v>
      </c>
      <c r="M10" s="15">
        <v>5</v>
      </c>
      <c r="N10" s="15">
        <v>5</v>
      </c>
      <c r="O10" s="15">
        <v>4</v>
      </c>
      <c r="P10" s="15">
        <v>4</v>
      </c>
      <c r="Q10" s="15">
        <v>8.5</v>
      </c>
      <c r="R10" s="15"/>
      <c r="S10" s="15"/>
      <c r="T10" s="15"/>
      <c r="U10" s="15"/>
      <c r="V10" s="15"/>
      <c r="W10" s="19">
        <f t="shared" si="3"/>
        <v>26.5</v>
      </c>
      <c r="X10" s="25">
        <v>50</v>
      </c>
      <c r="Y10" s="26">
        <f t="shared" si="4"/>
        <v>0.53</v>
      </c>
      <c r="Z10" s="20" t="str">
        <f t="shared" si="5"/>
        <v>Призёр</v>
      </c>
    </row>
    <row r="11" spans="1:26" x14ac:dyDescent="0.35">
      <c r="A11" s="22">
        <v>5</v>
      </c>
      <c r="B11" s="12" t="s">
        <v>8</v>
      </c>
      <c r="C11" s="12" t="s">
        <v>275</v>
      </c>
      <c r="D11" s="12" t="s">
        <v>276</v>
      </c>
      <c r="E11" s="12" t="s">
        <v>277</v>
      </c>
      <c r="F11" s="28" t="str">
        <f t="shared" si="0"/>
        <v>М</v>
      </c>
      <c r="G11" s="28" t="str">
        <f t="shared" si="1"/>
        <v>А</v>
      </c>
      <c r="H11" s="28" t="str">
        <f t="shared" si="2"/>
        <v>П</v>
      </c>
      <c r="I11" s="16">
        <v>761213</v>
      </c>
      <c r="J11" s="29">
        <v>9</v>
      </c>
      <c r="K11" s="16" t="s">
        <v>278</v>
      </c>
      <c r="L11" s="18" t="s">
        <v>25</v>
      </c>
      <c r="M11" s="15">
        <v>4</v>
      </c>
      <c r="N11" s="15">
        <v>5</v>
      </c>
      <c r="O11" s="15">
        <v>4</v>
      </c>
      <c r="P11" s="15">
        <v>2</v>
      </c>
      <c r="Q11" s="15">
        <v>0</v>
      </c>
      <c r="R11" s="15">
        <v>3</v>
      </c>
      <c r="S11" s="15">
        <v>3</v>
      </c>
      <c r="T11" s="15">
        <v>0</v>
      </c>
      <c r="U11" s="15">
        <v>2</v>
      </c>
      <c r="V11" s="15">
        <v>3</v>
      </c>
      <c r="W11" s="19">
        <f t="shared" si="3"/>
        <v>26</v>
      </c>
      <c r="X11" s="25">
        <v>50</v>
      </c>
      <c r="Y11" s="26">
        <f t="shared" si="4"/>
        <v>0.52</v>
      </c>
      <c r="Z11" s="20" t="str">
        <f t="shared" si="5"/>
        <v>Призёр</v>
      </c>
    </row>
    <row r="12" spans="1:26" x14ac:dyDescent="0.35">
      <c r="A12" s="22">
        <v>6</v>
      </c>
      <c r="B12" s="12" t="s">
        <v>8</v>
      </c>
      <c r="C12" s="12" t="s">
        <v>1213</v>
      </c>
      <c r="D12" s="12" t="s">
        <v>113</v>
      </c>
      <c r="E12" s="12" t="s">
        <v>67</v>
      </c>
      <c r="F12" s="28" t="str">
        <f t="shared" si="0"/>
        <v>Е</v>
      </c>
      <c r="G12" s="28" t="str">
        <f t="shared" si="1"/>
        <v>Ю</v>
      </c>
      <c r="H12" s="28" t="str">
        <f t="shared" si="2"/>
        <v>Ю</v>
      </c>
      <c r="I12" s="12">
        <v>764201</v>
      </c>
      <c r="J12" s="29">
        <v>9</v>
      </c>
      <c r="K12" s="12" t="s">
        <v>838</v>
      </c>
      <c r="L12" s="18" t="s">
        <v>25</v>
      </c>
      <c r="M12" s="15">
        <v>3</v>
      </c>
      <c r="N12" s="15">
        <v>0</v>
      </c>
      <c r="O12" s="15">
        <v>3</v>
      </c>
      <c r="P12" s="15">
        <v>4</v>
      </c>
      <c r="Q12" s="15">
        <v>0</v>
      </c>
      <c r="R12" s="15">
        <v>5</v>
      </c>
      <c r="S12" s="15">
        <v>0</v>
      </c>
      <c r="T12" s="15">
        <v>1.5</v>
      </c>
      <c r="U12" s="15">
        <v>3</v>
      </c>
      <c r="V12" s="15">
        <v>5</v>
      </c>
      <c r="W12" s="19">
        <f t="shared" si="3"/>
        <v>24.5</v>
      </c>
      <c r="X12" s="25">
        <v>50</v>
      </c>
      <c r="Y12" s="26">
        <f t="shared" si="4"/>
        <v>0.49</v>
      </c>
      <c r="Z12" s="20" t="str">
        <f t="shared" si="5"/>
        <v>Участник</v>
      </c>
    </row>
    <row r="13" spans="1:26" x14ac:dyDescent="0.35">
      <c r="A13" s="22">
        <v>7</v>
      </c>
      <c r="B13" s="12" t="s">
        <v>8</v>
      </c>
      <c r="C13" s="12" t="s">
        <v>270</v>
      </c>
      <c r="D13" s="12" t="s">
        <v>271</v>
      </c>
      <c r="E13" s="12" t="s">
        <v>219</v>
      </c>
      <c r="F13" s="28" t="str">
        <f t="shared" si="0"/>
        <v>Д</v>
      </c>
      <c r="G13" s="28" t="str">
        <f t="shared" si="1"/>
        <v>Е</v>
      </c>
      <c r="H13" s="28" t="str">
        <f t="shared" si="2"/>
        <v>Е</v>
      </c>
      <c r="I13" s="16">
        <v>761213</v>
      </c>
      <c r="J13" s="29">
        <v>9</v>
      </c>
      <c r="K13" s="16" t="s">
        <v>272</v>
      </c>
      <c r="L13" s="18" t="s">
        <v>25</v>
      </c>
      <c r="M13" s="15">
        <v>3</v>
      </c>
      <c r="N13" s="15">
        <v>5</v>
      </c>
      <c r="O13" s="15">
        <v>4</v>
      </c>
      <c r="P13" s="15">
        <v>1</v>
      </c>
      <c r="Q13" s="15">
        <v>0</v>
      </c>
      <c r="R13" s="15">
        <v>0</v>
      </c>
      <c r="S13" s="15">
        <v>3</v>
      </c>
      <c r="T13" s="15">
        <v>2</v>
      </c>
      <c r="U13" s="15">
        <v>2</v>
      </c>
      <c r="V13" s="15">
        <v>4</v>
      </c>
      <c r="W13" s="19">
        <f t="shared" si="3"/>
        <v>24</v>
      </c>
      <c r="X13" s="25">
        <v>50</v>
      </c>
      <c r="Y13" s="26">
        <f t="shared" si="4"/>
        <v>0.48</v>
      </c>
      <c r="Z13" s="20" t="str">
        <f t="shared" si="5"/>
        <v>Участник</v>
      </c>
    </row>
    <row r="14" spans="1:26" x14ac:dyDescent="0.35">
      <c r="A14" s="22">
        <v>8</v>
      </c>
      <c r="B14" s="12" t="s">
        <v>8</v>
      </c>
      <c r="C14" s="12" t="s">
        <v>273</v>
      </c>
      <c r="D14" s="12" t="s">
        <v>102</v>
      </c>
      <c r="E14" s="12" t="s">
        <v>30</v>
      </c>
      <c r="F14" s="28" t="str">
        <f t="shared" si="0"/>
        <v>Ж</v>
      </c>
      <c r="G14" s="28" t="str">
        <f t="shared" si="1"/>
        <v>Е</v>
      </c>
      <c r="H14" s="28" t="str">
        <f t="shared" si="2"/>
        <v>С</v>
      </c>
      <c r="I14" s="16">
        <v>761213</v>
      </c>
      <c r="J14" s="29">
        <v>9</v>
      </c>
      <c r="K14" s="16" t="s">
        <v>274</v>
      </c>
      <c r="L14" s="18" t="s">
        <v>25</v>
      </c>
      <c r="M14" s="15">
        <v>3</v>
      </c>
      <c r="N14" s="15">
        <v>5</v>
      </c>
      <c r="O14" s="15">
        <v>4</v>
      </c>
      <c r="P14" s="15">
        <v>1</v>
      </c>
      <c r="Q14" s="15">
        <v>0</v>
      </c>
      <c r="R14" s="15">
        <v>0</v>
      </c>
      <c r="S14" s="15">
        <v>3</v>
      </c>
      <c r="T14" s="15">
        <v>2</v>
      </c>
      <c r="U14" s="15">
        <v>2</v>
      </c>
      <c r="V14" s="15">
        <v>4</v>
      </c>
      <c r="W14" s="19">
        <f t="shared" si="3"/>
        <v>24</v>
      </c>
      <c r="X14" s="25">
        <v>50</v>
      </c>
      <c r="Y14" s="26">
        <f t="shared" si="4"/>
        <v>0.48</v>
      </c>
      <c r="Z14" s="20" t="str">
        <f t="shared" si="5"/>
        <v>Участник</v>
      </c>
    </row>
    <row r="15" spans="1:26" x14ac:dyDescent="0.35">
      <c r="A15" s="22">
        <v>9</v>
      </c>
      <c r="B15" s="12" t="s">
        <v>8</v>
      </c>
      <c r="C15" s="12" t="s">
        <v>282</v>
      </c>
      <c r="D15" s="12" t="s">
        <v>258</v>
      </c>
      <c r="E15" s="12" t="s">
        <v>283</v>
      </c>
      <c r="F15" s="28" t="str">
        <f t="shared" si="0"/>
        <v>В</v>
      </c>
      <c r="G15" s="28" t="str">
        <f t="shared" si="1"/>
        <v>К</v>
      </c>
      <c r="H15" s="28" t="str">
        <f t="shared" si="2"/>
        <v>И</v>
      </c>
      <c r="I15" s="16">
        <v>761213</v>
      </c>
      <c r="J15" s="29">
        <v>9</v>
      </c>
      <c r="K15" s="16" t="s">
        <v>284</v>
      </c>
      <c r="L15" s="18" t="s">
        <v>25</v>
      </c>
      <c r="M15" s="15">
        <v>4</v>
      </c>
      <c r="N15" s="15">
        <v>5</v>
      </c>
      <c r="O15" s="15">
        <v>3</v>
      </c>
      <c r="P15" s="15">
        <v>0</v>
      </c>
      <c r="Q15" s="15">
        <v>0</v>
      </c>
      <c r="R15" s="15">
        <v>0</v>
      </c>
      <c r="S15" s="15">
        <v>3</v>
      </c>
      <c r="T15" s="15">
        <v>3</v>
      </c>
      <c r="U15" s="15">
        <v>2</v>
      </c>
      <c r="V15" s="15">
        <v>3</v>
      </c>
      <c r="W15" s="19">
        <f t="shared" si="3"/>
        <v>23</v>
      </c>
      <c r="X15" s="25">
        <v>50</v>
      </c>
      <c r="Y15" s="26">
        <f t="shared" si="4"/>
        <v>0.46</v>
      </c>
      <c r="Z15" s="20" t="str">
        <f t="shared" si="5"/>
        <v>Участник</v>
      </c>
    </row>
    <row r="16" spans="1:26" x14ac:dyDescent="0.35">
      <c r="A16" s="22">
        <v>10</v>
      </c>
      <c r="B16" s="12" t="s">
        <v>8</v>
      </c>
      <c r="C16" s="12" t="s">
        <v>206</v>
      </c>
      <c r="D16" s="12" t="s">
        <v>242</v>
      </c>
      <c r="E16" s="12" t="s">
        <v>146</v>
      </c>
      <c r="F16" s="28" t="str">
        <f t="shared" si="0"/>
        <v>Г</v>
      </c>
      <c r="G16" s="28" t="str">
        <f t="shared" si="1"/>
        <v>Е</v>
      </c>
      <c r="H16" s="28" t="str">
        <f t="shared" si="2"/>
        <v>В</v>
      </c>
      <c r="I16" s="16">
        <v>761213</v>
      </c>
      <c r="J16" s="29">
        <v>9</v>
      </c>
      <c r="K16" s="16" t="s">
        <v>285</v>
      </c>
      <c r="L16" s="18" t="s">
        <v>25</v>
      </c>
      <c r="M16" s="15">
        <v>3</v>
      </c>
      <c r="N16" s="15">
        <v>5</v>
      </c>
      <c r="O16" s="15">
        <v>4</v>
      </c>
      <c r="P16" s="15">
        <v>1</v>
      </c>
      <c r="Q16" s="15">
        <v>0</v>
      </c>
      <c r="R16" s="15">
        <v>0</v>
      </c>
      <c r="S16" s="15">
        <v>3</v>
      </c>
      <c r="T16" s="15">
        <v>3</v>
      </c>
      <c r="U16" s="15">
        <v>2</v>
      </c>
      <c r="V16" s="15">
        <v>2</v>
      </c>
      <c r="W16" s="19">
        <f t="shared" si="3"/>
        <v>23</v>
      </c>
      <c r="X16" s="25">
        <v>50</v>
      </c>
      <c r="Y16" s="26">
        <f t="shared" si="4"/>
        <v>0.46</v>
      </c>
      <c r="Z16" s="20" t="str">
        <f t="shared" si="5"/>
        <v>Участник</v>
      </c>
    </row>
    <row r="17" spans="1:26" x14ac:dyDescent="0.35">
      <c r="A17" s="22">
        <v>11</v>
      </c>
      <c r="B17" s="12" t="s">
        <v>8</v>
      </c>
      <c r="C17" s="12" t="s">
        <v>286</v>
      </c>
      <c r="D17" s="12" t="s">
        <v>287</v>
      </c>
      <c r="E17" s="12" t="s">
        <v>288</v>
      </c>
      <c r="F17" s="28" t="str">
        <f t="shared" si="0"/>
        <v>С</v>
      </c>
      <c r="G17" s="28" t="str">
        <f t="shared" si="1"/>
        <v>А</v>
      </c>
      <c r="H17" s="28" t="str">
        <f t="shared" si="2"/>
        <v>А</v>
      </c>
      <c r="I17" s="16">
        <v>761213</v>
      </c>
      <c r="J17" s="29">
        <v>9</v>
      </c>
      <c r="K17" s="16" t="s">
        <v>289</v>
      </c>
      <c r="L17" s="18" t="s">
        <v>25</v>
      </c>
      <c r="M17" s="15">
        <v>4</v>
      </c>
      <c r="N17" s="15">
        <v>5</v>
      </c>
      <c r="O17" s="15">
        <v>3</v>
      </c>
      <c r="P17" s="15">
        <v>2</v>
      </c>
      <c r="Q17" s="15">
        <v>0</v>
      </c>
      <c r="R17" s="15">
        <v>0</v>
      </c>
      <c r="S17" s="15">
        <v>3</v>
      </c>
      <c r="T17" s="15">
        <v>0</v>
      </c>
      <c r="U17" s="15">
        <v>2</v>
      </c>
      <c r="V17" s="15">
        <v>3</v>
      </c>
      <c r="W17" s="19">
        <f t="shared" si="3"/>
        <v>22</v>
      </c>
      <c r="X17" s="25">
        <v>50</v>
      </c>
      <c r="Y17" s="26">
        <f t="shared" si="4"/>
        <v>0.44</v>
      </c>
      <c r="Z17" s="20" t="str">
        <f t="shared" si="5"/>
        <v>Участник</v>
      </c>
    </row>
    <row r="18" spans="1:26" x14ac:dyDescent="0.35">
      <c r="A18" s="22">
        <v>12</v>
      </c>
      <c r="B18" s="12" t="s">
        <v>8</v>
      </c>
      <c r="C18" s="12" t="s">
        <v>1215</v>
      </c>
      <c r="D18" s="12" t="s">
        <v>207</v>
      </c>
      <c r="E18" s="12" t="s">
        <v>288</v>
      </c>
      <c r="F18" s="28" t="str">
        <f t="shared" si="0"/>
        <v>С</v>
      </c>
      <c r="G18" s="28" t="str">
        <f t="shared" si="1"/>
        <v>А</v>
      </c>
      <c r="H18" s="28" t="str">
        <f t="shared" si="2"/>
        <v>А</v>
      </c>
      <c r="I18" s="12">
        <v>764201</v>
      </c>
      <c r="J18" s="29">
        <v>9</v>
      </c>
      <c r="K18" s="12" t="s">
        <v>829</v>
      </c>
      <c r="L18" s="18" t="s">
        <v>25</v>
      </c>
      <c r="M18" s="15">
        <v>3</v>
      </c>
      <c r="N18" s="15">
        <v>2</v>
      </c>
      <c r="O18" s="15">
        <v>4</v>
      </c>
      <c r="P18" s="15">
        <v>3</v>
      </c>
      <c r="Q18" s="15">
        <v>0</v>
      </c>
      <c r="R18" s="15">
        <v>2</v>
      </c>
      <c r="S18" s="15">
        <v>0</v>
      </c>
      <c r="T18" s="15">
        <v>1</v>
      </c>
      <c r="U18" s="15">
        <v>2</v>
      </c>
      <c r="V18" s="15">
        <v>4</v>
      </c>
      <c r="W18" s="19">
        <f t="shared" si="3"/>
        <v>21</v>
      </c>
      <c r="X18" s="25">
        <v>50</v>
      </c>
      <c r="Y18" s="26">
        <f t="shared" si="4"/>
        <v>0.42</v>
      </c>
      <c r="Z18" s="20" t="str">
        <f t="shared" si="5"/>
        <v>Участник</v>
      </c>
    </row>
    <row r="19" spans="1:26" x14ac:dyDescent="0.35">
      <c r="A19" s="22">
        <v>13</v>
      </c>
      <c r="B19" s="12" t="s">
        <v>8</v>
      </c>
      <c r="C19" s="12" t="s">
        <v>1490</v>
      </c>
      <c r="D19" s="12" t="s">
        <v>337</v>
      </c>
      <c r="E19" s="12" t="s">
        <v>92</v>
      </c>
      <c r="F19" s="28" t="str">
        <f t="shared" si="0"/>
        <v>К</v>
      </c>
      <c r="G19" s="28" t="str">
        <f t="shared" si="1"/>
        <v>В</v>
      </c>
      <c r="H19" s="28" t="str">
        <f t="shared" si="2"/>
        <v>Д</v>
      </c>
      <c r="I19" s="12">
        <v>764206</v>
      </c>
      <c r="J19" s="29">
        <v>9</v>
      </c>
      <c r="K19" s="12" t="s">
        <v>1491</v>
      </c>
      <c r="L19" s="18" t="s">
        <v>25</v>
      </c>
      <c r="M19" s="15">
        <v>4</v>
      </c>
      <c r="N19" s="15">
        <v>4</v>
      </c>
      <c r="O19" s="15">
        <v>4</v>
      </c>
      <c r="P19" s="15">
        <v>4</v>
      </c>
      <c r="Q19" s="15">
        <v>5</v>
      </c>
      <c r="R19" s="15"/>
      <c r="S19" s="15"/>
      <c r="T19" s="15"/>
      <c r="U19" s="15"/>
      <c r="V19" s="15"/>
      <c r="W19" s="19">
        <f t="shared" si="3"/>
        <v>21</v>
      </c>
      <c r="X19" s="25">
        <v>50</v>
      </c>
      <c r="Y19" s="26">
        <f t="shared" si="4"/>
        <v>0.42</v>
      </c>
      <c r="Z19" s="20" t="str">
        <f t="shared" si="5"/>
        <v>Участник</v>
      </c>
    </row>
    <row r="20" spans="1:26" x14ac:dyDescent="0.35">
      <c r="A20" s="22">
        <v>14</v>
      </c>
      <c r="B20" s="12" t="s">
        <v>8</v>
      </c>
      <c r="C20" s="12" t="s">
        <v>1015</v>
      </c>
      <c r="D20" s="12" t="s">
        <v>1016</v>
      </c>
      <c r="E20" s="12" t="s">
        <v>48</v>
      </c>
      <c r="F20" s="28" t="str">
        <f t="shared" si="0"/>
        <v>М</v>
      </c>
      <c r="G20" s="28" t="str">
        <f t="shared" si="1"/>
        <v>С</v>
      </c>
      <c r="H20" s="28" t="str">
        <f t="shared" si="2"/>
        <v>И</v>
      </c>
      <c r="I20" s="12">
        <v>763121</v>
      </c>
      <c r="J20" s="29">
        <v>9</v>
      </c>
      <c r="K20" s="12" t="s">
        <v>902</v>
      </c>
      <c r="L20" s="18" t="s">
        <v>25</v>
      </c>
      <c r="M20" s="15">
        <v>3</v>
      </c>
      <c r="N20" s="15">
        <v>3</v>
      </c>
      <c r="O20" s="15">
        <v>3</v>
      </c>
      <c r="P20" s="15">
        <v>1</v>
      </c>
      <c r="Q20" s="15">
        <v>0</v>
      </c>
      <c r="R20" s="15">
        <v>0</v>
      </c>
      <c r="S20" s="15">
        <v>4</v>
      </c>
      <c r="T20" s="15">
        <v>1.5</v>
      </c>
      <c r="U20" s="15">
        <v>2</v>
      </c>
      <c r="V20" s="15">
        <v>3</v>
      </c>
      <c r="W20" s="19">
        <f t="shared" si="3"/>
        <v>20.5</v>
      </c>
      <c r="X20" s="25">
        <v>50</v>
      </c>
      <c r="Y20" s="26">
        <f t="shared" si="4"/>
        <v>0.41</v>
      </c>
      <c r="Z20" s="20" t="str">
        <f t="shared" si="5"/>
        <v>Участник</v>
      </c>
    </row>
    <row r="21" spans="1:26" x14ac:dyDescent="0.35">
      <c r="A21" s="22">
        <v>15</v>
      </c>
      <c r="B21" s="12" t="s">
        <v>35</v>
      </c>
      <c r="C21" s="12" t="s">
        <v>1210</v>
      </c>
      <c r="D21" s="12" t="s">
        <v>99</v>
      </c>
      <c r="E21" s="12" t="s">
        <v>77</v>
      </c>
      <c r="F21" s="28" t="str">
        <f t="shared" si="0"/>
        <v>С</v>
      </c>
      <c r="G21" s="28" t="str">
        <f t="shared" si="1"/>
        <v>А</v>
      </c>
      <c r="H21" s="28" t="str">
        <f t="shared" si="2"/>
        <v>А</v>
      </c>
      <c r="I21" s="12">
        <v>764201</v>
      </c>
      <c r="J21" s="29">
        <v>9</v>
      </c>
      <c r="K21" s="12" t="s">
        <v>823</v>
      </c>
      <c r="L21" s="18" t="s">
        <v>25</v>
      </c>
      <c r="M21" s="15">
        <v>3</v>
      </c>
      <c r="N21" s="15">
        <v>5</v>
      </c>
      <c r="O21" s="15">
        <v>3</v>
      </c>
      <c r="P21" s="15">
        <v>2</v>
      </c>
      <c r="Q21" s="15">
        <v>0</v>
      </c>
      <c r="R21" s="15">
        <v>0</v>
      </c>
      <c r="S21" s="15">
        <v>0</v>
      </c>
      <c r="T21" s="15">
        <v>1</v>
      </c>
      <c r="U21" s="15">
        <v>2</v>
      </c>
      <c r="V21" s="15">
        <v>4</v>
      </c>
      <c r="W21" s="19">
        <f t="shared" si="3"/>
        <v>20</v>
      </c>
      <c r="X21" s="25">
        <v>50</v>
      </c>
      <c r="Y21" s="26">
        <f t="shared" si="4"/>
        <v>0.4</v>
      </c>
      <c r="Z21" s="20" t="str">
        <f t="shared" si="5"/>
        <v>Участник</v>
      </c>
    </row>
    <row r="22" spans="1:26" x14ac:dyDescent="0.35">
      <c r="A22" s="22">
        <v>16</v>
      </c>
      <c r="B22" s="12" t="s">
        <v>35</v>
      </c>
      <c r="C22" s="12" t="s">
        <v>833</v>
      </c>
      <c r="D22" s="12" t="s">
        <v>210</v>
      </c>
      <c r="E22" s="12" t="s">
        <v>169</v>
      </c>
      <c r="F22" s="28" t="str">
        <f t="shared" si="0"/>
        <v>П</v>
      </c>
      <c r="G22" s="28" t="str">
        <f t="shared" si="1"/>
        <v>К</v>
      </c>
      <c r="H22" s="28" t="str">
        <f t="shared" si="2"/>
        <v>С</v>
      </c>
      <c r="I22" s="12">
        <v>764207</v>
      </c>
      <c r="J22" s="29">
        <v>9</v>
      </c>
      <c r="K22" s="12" t="s">
        <v>755</v>
      </c>
      <c r="L22" s="18" t="s">
        <v>25</v>
      </c>
      <c r="M22" s="15">
        <v>3</v>
      </c>
      <c r="N22" s="15">
        <v>5</v>
      </c>
      <c r="O22" s="15">
        <v>3</v>
      </c>
      <c r="P22" s="15">
        <v>1</v>
      </c>
      <c r="Q22" s="15">
        <v>0</v>
      </c>
      <c r="R22" s="15">
        <v>0</v>
      </c>
      <c r="S22" s="15">
        <v>0</v>
      </c>
      <c r="T22" s="15">
        <v>1</v>
      </c>
      <c r="U22" s="15">
        <v>1</v>
      </c>
      <c r="V22" s="15">
        <v>5</v>
      </c>
      <c r="W22" s="19">
        <f t="shared" si="3"/>
        <v>19</v>
      </c>
      <c r="X22" s="25">
        <v>50</v>
      </c>
      <c r="Y22" s="26">
        <f t="shared" si="4"/>
        <v>0.38</v>
      </c>
      <c r="Z22" s="20" t="str">
        <f t="shared" si="5"/>
        <v>Участник</v>
      </c>
    </row>
    <row r="23" spans="1:26" x14ac:dyDescent="0.35">
      <c r="A23" s="22">
        <v>17</v>
      </c>
      <c r="B23" s="12" t="s">
        <v>35</v>
      </c>
      <c r="C23" s="12" t="s">
        <v>973</v>
      </c>
      <c r="D23" s="12" t="s">
        <v>327</v>
      </c>
      <c r="E23" s="12" t="s">
        <v>73</v>
      </c>
      <c r="F23" s="28" t="str">
        <f t="shared" si="0"/>
        <v>А</v>
      </c>
      <c r="G23" s="28" t="str">
        <f t="shared" si="1"/>
        <v>А</v>
      </c>
      <c r="H23" s="28" t="str">
        <f t="shared" si="2"/>
        <v>А</v>
      </c>
      <c r="I23" s="12">
        <v>764202</v>
      </c>
      <c r="J23" s="29">
        <v>9</v>
      </c>
      <c r="K23" s="12" t="s">
        <v>829</v>
      </c>
      <c r="L23" s="18" t="s">
        <v>25</v>
      </c>
      <c r="M23" s="15">
        <v>2</v>
      </c>
      <c r="N23" s="15">
        <v>2</v>
      </c>
      <c r="O23" s="15">
        <v>4</v>
      </c>
      <c r="P23" s="15">
        <v>2</v>
      </c>
      <c r="Q23" s="15">
        <v>5</v>
      </c>
      <c r="R23" s="15">
        <v>0</v>
      </c>
      <c r="S23" s="15">
        <v>4</v>
      </c>
      <c r="T23" s="15">
        <v>0</v>
      </c>
      <c r="U23" s="15">
        <v>0</v>
      </c>
      <c r="V23" s="15">
        <v>0</v>
      </c>
      <c r="W23" s="19">
        <f t="shared" si="3"/>
        <v>19</v>
      </c>
      <c r="X23" s="25">
        <v>50</v>
      </c>
      <c r="Y23" s="26">
        <f t="shared" si="4"/>
        <v>0.38</v>
      </c>
      <c r="Z23" s="20" t="str">
        <f t="shared" si="5"/>
        <v>Участник</v>
      </c>
    </row>
    <row r="24" spans="1:26" x14ac:dyDescent="0.35">
      <c r="A24" s="22">
        <v>18</v>
      </c>
      <c r="B24" s="12" t="s">
        <v>8</v>
      </c>
      <c r="C24" s="12" t="s">
        <v>777</v>
      </c>
      <c r="D24" s="12" t="s">
        <v>301</v>
      </c>
      <c r="E24" s="12" t="s">
        <v>146</v>
      </c>
      <c r="F24" s="28" t="str">
        <f t="shared" si="0"/>
        <v>К</v>
      </c>
      <c r="G24" s="28" t="str">
        <f t="shared" si="1"/>
        <v>В</v>
      </c>
      <c r="H24" s="28" t="str">
        <f t="shared" si="2"/>
        <v>В</v>
      </c>
      <c r="I24" s="12">
        <v>764206</v>
      </c>
      <c r="J24" s="29">
        <v>9</v>
      </c>
      <c r="K24" s="12" t="s">
        <v>1507</v>
      </c>
      <c r="L24" s="18" t="s">
        <v>25</v>
      </c>
      <c r="M24" s="15">
        <v>4</v>
      </c>
      <c r="N24" s="15">
        <v>4</v>
      </c>
      <c r="O24" s="15">
        <v>4</v>
      </c>
      <c r="P24" s="15">
        <v>4</v>
      </c>
      <c r="Q24" s="15">
        <v>2</v>
      </c>
      <c r="R24" s="15"/>
      <c r="S24" s="15"/>
      <c r="T24" s="15"/>
      <c r="U24" s="15"/>
      <c r="V24" s="15"/>
      <c r="W24" s="19">
        <f t="shared" si="3"/>
        <v>18</v>
      </c>
      <c r="X24" s="25">
        <v>50</v>
      </c>
      <c r="Y24" s="26">
        <f t="shared" si="4"/>
        <v>0.36</v>
      </c>
      <c r="Z24" s="20" t="str">
        <f t="shared" si="5"/>
        <v>Участник</v>
      </c>
    </row>
    <row r="25" spans="1:26" x14ac:dyDescent="0.35">
      <c r="A25" s="22">
        <v>19</v>
      </c>
      <c r="B25" s="12" t="s">
        <v>8</v>
      </c>
      <c r="C25" s="24" t="s">
        <v>1072</v>
      </c>
      <c r="D25" s="24" t="s">
        <v>306</v>
      </c>
      <c r="E25" s="24" t="s">
        <v>259</v>
      </c>
      <c r="F25" s="28" t="str">
        <f t="shared" si="0"/>
        <v>З</v>
      </c>
      <c r="G25" s="28" t="str">
        <f t="shared" si="1"/>
        <v>А</v>
      </c>
      <c r="H25" s="28" t="str">
        <f t="shared" si="2"/>
        <v>А</v>
      </c>
      <c r="I25" s="31">
        <v>763113</v>
      </c>
      <c r="J25" s="29">
        <v>9</v>
      </c>
      <c r="K25" s="24" t="s">
        <v>831</v>
      </c>
      <c r="L25" s="18" t="s">
        <v>25</v>
      </c>
      <c r="M25" s="17">
        <v>3</v>
      </c>
      <c r="N25" s="17">
        <v>3</v>
      </c>
      <c r="O25" s="17">
        <v>1</v>
      </c>
      <c r="P25" s="17">
        <v>2</v>
      </c>
      <c r="Q25" s="17">
        <v>0</v>
      </c>
      <c r="R25" s="17">
        <v>1</v>
      </c>
      <c r="S25" s="17">
        <v>3</v>
      </c>
      <c r="T25" s="17">
        <v>2</v>
      </c>
      <c r="U25" s="17">
        <v>0.5</v>
      </c>
      <c r="V25" s="17">
        <v>2</v>
      </c>
      <c r="W25" s="19">
        <f t="shared" si="3"/>
        <v>17.5</v>
      </c>
      <c r="X25" s="25">
        <v>50</v>
      </c>
      <c r="Y25" s="26">
        <f t="shared" si="4"/>
        <v>0.35</v>
      </c>
      <c r="Z25" s="20" t="str">
        <f t="shared" si="5"/>
        <v>Участник</v>
      </c>
    </row>
    <row r="26" spans="1:26" x14ac:dyDescent="0.35">
      <c r="A26" s="22">
        <v>20</v>
      </c>
      <c r="B26" s="12" t="s">
        <v>8</v>
      </c>
      <c r="C26" s="12" t="s">
        <v>279</v>
      </c>
      <c r="D26" s="12" t="s">
        <v>207</v>
      </c>
      <c r="E26" s="12" t="s">
        <v>280</v>
      </c>
      <c r="F26" s="28" t="str">
        <f t="shared" si="0"/>
        <v>П</v>
      </c>
      <c r="G26" s="28" t="str">
        <f t="shared" si="1"/>
        <v>А</v>
      </c>
      <c r="H26" s="28" t="str">
        <f t="shared" si="2"/>
        <v>М</v>
      </c>
      <c r="I26" s="16">
        <v>761213</v>
      </c>
      <c r="J26" s="29">
        <v>9</v>
      </c>
      <c r="K26" s="16" t="s">
        <v>281</v>
      </c>
      <c r="L26" s="18" t="s">
        <v>25</v>
      </c>
      <c r="M26" s="15">
        <v>4</v>
      </c>
      <c r="N26" s="15">
        <v>5</v>
      </c>
      <c r="O26" s="15">
        <v>4</v>
      </c>
      <c r="P26" s="15">
        <v>1</v>
      </c>
      <c r="Q26" s="15">
        <v>0</v>
      </c>
      <c r="R26" s="15">
        <v>0</v>
      </c>
      <c r="S26" s="15">
        <v>0</v>
      </c>
      <c r="T26" s="15">
        <v>1</v>
      </c>
      <c r="U26" s="15">
        <v>0</v>
      </c>
      <c r="V26" s="15">
        <v>2</v>
      </c>
      <c r="W26" s="19">
        <f t="shared" si="3"/>
        <v>17</v>
      </c>
      <c r="X26" s="25">
        <v>50</v>
      </c>
      <c r="Y26" s="26">
        <f t="shared" si="4"/>
        <v>0.34</v>
      </c>
      <c r="Z26" s="20" t="str">
        <f t="shared" si="5"/>
        <v>Участник</v>
      </c>
    </row>
    <row r="27" spans="1:26" x14ac:dyDescent="0.35">
      <c r="A27" s="22">
        <v>21</v>
      </c>
      <c r="B27" s="12" t="s">
        <v>8</v>
      </c>
      <c r="C27" s="12" t="s">
        <v>545</v>
      </c>
      <c r="D27" s="12" t="s">
        <v>51</v>
      </c>
      <c r="E27" s="12" t="s">
        <v>52</v>
      </c>
      <c r="F27" s="28" t="str">
        <f t="shared" si="0"/>
        <v>Д</v>
      </c>
      <c r="G27" s="28" t="str">
        <f t="shared" si="1"/>
        <v>Д</v>
      </c>
      <c r="H27" s="28" t="str">
        <f t="shared" si="2"/>
        <v>И</v>
      </c>
      <c r="I27" s="12">
        <v>764204</v>
      </c>
      <c r="J27" s="29">
        <v>9</v>
      </c>
      <c r="K27" s="12" t="s">
        <v>546</v>
      </c>
      <c r="L27" s="18" t="s">
        <v>25</v>
      </c>
      <c r="M27" s="15">
        <v>4</v>
      </c>
      <c r="N27" s="15">
        <v>3</v>
      </c>
      <c r="O27" s="15">
        <v>0</v>
      </c>
      <c r="P27" s="15">
        <v>1</v>
      </c>
      <c r="Q27" s="15">
        <v>0</v>
      </c>
      <c r="R27" s="15">
        <v>0</v>
      </c>
      <c r="S27" s="15">
        <v>0</v>
      </c>
      <c r="T27" s="15">
        <v>3</v>
      </c>
      <c r="U27" s="15">
        <v>2</v>
      </c>
      <c r="V27" s="15">
        <v>4</v>
      </c>
      <c r="W27" s="19">
        <f t="shared" si="3"/>
        <v>17</v>
      </c>
      <c r="X27" s="25">
        <v>50</v>
      </c>
      <c r="Y27" s="26">
        <f t="shared" si="4"/>
        <v>0.34</v>
      </c>
      <c r="Z27" s="20" t="str">
        <f t="shared" si="5"/>
        <v>Участник</v>
      </c>
    </row>
    <row r="28" spans="1:26" x14ac:dyDescent="0.35">
      <c r="A28" s="22">
        <v>22</v>
      </c>
      <c r="B28" s="12" t="s">
        <v>8</v>
      </c>
      <c r="C28" s="12" t="s">
        <v>124</v>
      </c>
      <c r="D28" s="12" t="s">
        <v>242</v>
      </c>
      <c r="E28" s="12" t="s">
        <v>41</v>
      </c>
      <c r="F28" s="28" t="str">
        <f t="shared" si="0"/>
        <v>М</v>
      </c>
      <c r="G28" s="28" t="str">
        <f t="shared" si="1"/>
        <v>Е</v>
      </c>
      <c r="H28" s="28" t="str">
        <f t="shared" si="2"/>
        <v>А</v>
      </c>
      <c r="I28" s="12">
        <v>764202</v>
      </c>
      <c r="J28" s="29">
        <v>9</v>
      </c>
      <c r="K28" s="12" t="s">
        <v>831</v>
      </c>
      <c r="L28" s="18" t="s">
        <v>25</v>
      </c>
      <c r="M28" s="15">
        <v>2</v>
      </c>
      <c r="N28" s="15">
        <v>3</v>
      </c>
      <c r="O28" s="15">
        <v>3</v>
      </c>
      <c r="P28" s="15">
        <v>1</v>
      </c>
      <c r="Q28" s="15">
        <v>0</v>
      </c>
      <c r="R28" s="15">
        <v>0</v>
      </c>
      <c r="S28" s="15">
        <v>1</v>
      </c>
      <c r="T28" s="15">
        <v>2</v>
      </c>
      <c r="U28" s="15">
        <v>0</v>
      </c>
      <c r="V28" s="15">
        <v>5</v>
      </c>
      <c r="W28" s="19">
        <f t="shared" si="3"/>
        <v>17</v>
      </c>
      <c r="X28" s="25">
        <v>50</v>
      </c>
      <c r="Y28" s="26">
        <f t="shared" si="4"/>
        <v>0.34</v>
      </c>
      <c r="Z28" s="20" t="str">
        <f t="shared" si="5"/>
        <v>Участник</v>
      </c>
    </row>
    <row r="29" spans="1:26" x14ac:dyDescent="0.35">
      <c r="A29" s="22">
        <v>23</v>
      </c>
      <c r="B29" s="12" t="s">
        <v>35</v>
      </c>
      <c r="C29" s="12" t="s">
        <v>1214</v>
      </c>
      <c r="D29" s="12" t="s">
        <v>324</v>
      </c>
      <c r="E29" s="12" t="s">
        <v>408</v>
      </c>
      <c r="F29" s="28" t="str">
        <f t="shared" si="0"/>
        <v>Х</v>
      </c>
      <c r="G29" s="28" t="str">
        <f t="shared" si="1"/>
        <v>Д</v>
      </c>
      <c r="H29" s="28" t="str">
        <f t="shared" si="2"/>
        <v>А</v>
      </c>
      <c r="I29" s="12">
        <v>764201</v>
      </c>
      <c r="J29" s="29">
        <v>9</v>
      </c>
      <c r="K29" s="12" t="s">
        <v>831</v>
      </c>
      <c r="L29" s="18" t="s">
        <v>25</v>
      </c>
      <c r="M29" s="15">
        <v>2</v>
      </c>
      <c r="N29" s="15">
        <v>3</v>
      </c>
      <c r="O29" s="15">
        <v>0</v>
      </c>
      <c r="P29" s="15">
        <v>1</v>
      </c>
      <c r="Q29" s="15">
        <v>0</v>
      </c>
      <c r="R29" s="15">
        <v>3</v>
      </c>
      <c r="S29" s="15">
        <v>0</v>
      </c>
      <c r="T29" s="15">
        <v>1</v>
      </c>
      <c r="U29" s="15">
        <v>2</v>
      </c>
      <c r="V29" s="15">
        <v>5</v>
      </c>
      <c r="W29" s="19">
        <f t="shared" si="3"/>
        <v>17</v>
      </c>
      <c r="X29" s="25">
        <v>50</v>
      </c>
      <c r="Y29" s="26">
        <f t="shared" si="4"/>
        <v>0.34</v>
      </c>
      <c r="Z29" s="20" t="str">
        <f t="shared" si="5"/>
        <v>Участник</v>
      </c>
    </row>
    <row r="30" spans="1:26" x14ac:dyDescent="0.35">
      <c r="A30" s="22">
        <v>24</v>
      </c>
      <c r="B30" s="12" t="s">
        <v>8</v>
      </c>
      <c r="C30" s="12" t="s">
        <v>1501</v>
      </c>
      <c r="D30" s="12" t="s">
        <v>1276</v>
      </c>
      <c r="E30" s="12" t="s">
        <v>92</v>
      </c>
      <c r="F30" s="28" t="str">
        <f t="shared" si="0"/>
        <v>Г</v>
      </c>
      <c r="G30" s="28" t="str">
        <f t="shared" si="1"/>
        <v>З</v>
      </c>
      <c r="H30" s="28" t="str">
        <f t="shared" si="2"/>
        <v>Д</v>
      </c>
      <c r="I30" s="12">
        <v>764206</v>
      </c>
      <c r="J30" s="29">
        <v>9</v>
      </c>
      <c r="K30" s="12" t="s">
        <v>1502</v>
      </c>
      <c r="L30" s="18" t="s">
        <v>25</v>
      </c>
      <c r="M30" s="15">
        <v>4</v>
      </c>
      <c r="N30" s="15">
        <v>4</v>
      </c>
      <c r="O30" s="15">
        <v>4</v>
      </c>
      <c r="P30" s="15">
        <v>4</v>
      </c>
      <c r="Q30" s="15">
        <v>1</v>
      </c>
      <c r="R30" s="15"/>
      <c r="S30" s="15"/>
      <c r="T30" s="15"/>
      <c r="U30" s="15"/>
      <c r="V30" s="15"/>
      <c r="W30" s="19">
        <f t="shared" si="3"/>
        <v>17</v>
      </c>
      <c r="X30" s="25">
        <v>50</v>
      </c>
      <c r="Y30" s="26">
        <f t="shared" si="4"/>
        <v>0.34</v>
      </c>
      <c r="Z30" s="20" t="str">
        <f t="shared" si="5"/>
        <v>Участник</v>
      </c>
    </row>
    <row r="31" spans="1:26" x14ac:dyDescent="0.35">
      <c r="A31" s="22">
        <v>25</v>
      </c>
      <c r="B31" s="12" t="s">
        <v>35</v>
      </c>
      <c r="C31" s="12" t="s">
        <v>972</v>
      </c>
      <c r="D31" s="12" t="s">
        <v>82</v>
      </c>
      <c r="E31" s="12" t="s">
        <v>169</v>
      </c>
      <c r="F31" s="28" t="str">
        <f t="shared" si="0"/>
        <v>Ш</v>
      </c>
      <c r="G31" s="28" t="str">
        <f t="shared" si="1"/>
        <v>Н</v>
      </c>
      <c r="H31" s="28" t="str">
        <f t="shared" si="2"/>
        <v>С</v>
      </c>
      <c r="I31" s="12">
        <v>764202</v>
      </c>
      <c r="J31" s="29">
        <v>9</v>
      </c>
      <c r="K31" s="12" t="s">
        <v>827</v>
      </c>
      <c r="L31" s="18" t="s">
        <v>25</v>
      </c>
      <c r="M31" s="15">
        <v>3</v>
      </c>
      <c r="N31" s="15">
        <v>4</v>
      </c>
      <c r="O31" s="15">
        <v>3</v>
      </c>
      <c r="P31" s="15">
        <v>2</v>
      </c>
      <c r="Q31" s="15">
        <v>0</v>
      </c>
      <c r="R31" s="15">
        <v>0</v>
      </c>
      <c r="S31" s="15">
        <v>3</v>
      </c>
      <c r="T31" s="15">
        <v>1</v>
      </c>
      <c r="U31" s="15">
        <v>0</v>
      </c>
      <c r="V31" s="15">
        <v>0</v>
      </c>
      <c r="W31" s="19">
        <f t="shared" si="3"/>
        <v>16</v>
      </c>
      <c r="X31" s="25">
        <v>50</v>
      </c>
      <c r="Y31" s="26">
        <f t="shared" si="4"/>
        <v>0.32</v>
      </c>
      <c r="Z31" s="20" t="str">
        <f t="shared" si="5"/>
        <v>Участник</v>
      </c>
    </row>
    <row r="32" spans="1:26" x14ac:dyDescent="0.35">
      <c r="A32" s="22">
        <v>26</v>
      </c>
      <c r="B32" s="12" t="s">
        <v>8</v>
      </c>
      <c r="C32" s="12" t="s">
        <v>1047</v>
      </c>
      <c r="D32" s="12" t="s">
        <v>51</v>
      </c>
      <c r="E32" s="12" t="s">
        <v>105</v>
      </c>
      <c r="F32" s="28" t="str">
        <f t="shared" si="0"/>
        <v>М</v>
      </c>
      <c r="G32" s="28" t="str">
        <f t="shared" si="1"/>
        <v>Д</v>
      </c>
      <c r="H32" s="28" t="str">
        <f t="shared" si="2"/>
        <v>О</v>
      </c>
      <c r="I32" s="12">
        <v>763103</v>
      </c>
      <c r="J32" s="29">
        <v>9</v>
      </c>
      <c r="K32" s="12" t="s">
        <v>838</v>
      </c>
      <c r="L32" s="18" t="s">
        <v>25</v>
      </c>
      <c r="M32" s="15">
        <v>7</v>
      </c>
      <c r="N32" s="15">
        <v>4</v>
      </c>
      <c r="O32" s="15">
        <v>0</v>
      </c>
      <c r="P32" s="15">
        <v>2</v>
      </c>
      <c r="Q32" s="15">
        <v>3</v>
      </c>
      <c r="R32" s="15"/>
      <c r="S32" s="15"/>
      <c r="T32" s="15"/>
      <c r="U32" s="15"/>
      <c r="V32" s="15"/>
      <c r="W32" s="19">
        <f t="shared" si="3"/>
        <v>16</v>
      </c>
      <c r="X32" s="25">
        <v>50</v>
      </c>
      <c r="Y32" s="26">
        <f t="shared" si="4"/>
        <v>0.32</v>
      </c>
      <c r="Z32" s="20" t="str">
        <f t="shared" si="5"/>
        <v>Участник</v>
      </c>
    </row>
    <row r="33" spans="1:26" x14ac:dyDescent="0.35">
      <c r="A33" s="22">
        <v>27</v>
      </c>
      <c r="B33" s="12" t="s">
        <v>35</v>
      </c>
      <c r="C33" s="12" t="s">
        <v>1211</v>
      </c>
      <c r="D33" s="12" t="s">
        <v>248</v>
      </c>
      <c r="E33" s="12" t="s">
        <v>213</v>
      </c>
      <c r="F33" s="28" t="str">
        <f t="shared" si="0"/>
        <v>А</v>
      </c>
      <c r="G33" s="28" t="str">
        <f t="shared" si="1"/>
        <v>И</v>
      </c>
      <c r="H33" s="28" t="str">
        <f t="shared" si="2"/>
        <v>А</v>
      </c>
      <c r="I33" s="12">
        <v>764201</v>
      </c>
      <c r="J33" s="29">
        <v>9</v>
      </c>
      <c r="K33" s="12" t="s">
        <v>902</v>
      </c>
      <c r="L33" s="18" t="s">
        <v>25</v>
      </c>
      <c r="M33" s="15">
        <v>4</v>
      </c>
      <c r="N33" s="15">
        <v>4</v>
      </c>
      <c r="O33" s="15">
        <v>2</v>
      </c>
      <c r="P33" s="15">
        <v>1</v>
      </c>
      <c r="Q33" s="15">
        <v>0</v>
      </c>
      <c r="R33" s="15">
        <v>0</v>
      </c>
      <c r="S33" s="15">
        <v>0</v>
      </c>
      <c r="T33" s="15">
        <v>1</v>
      </c>
      <c r="U33" s="15">
        <v>0</v>
      </c>
      <c r="V33" s="15">
        <v>4</v>
      </c>
      <c r="W33" s="19">
        <f t="shared" si="3"/>
        <v>16</v>
      </c>
      <c r="X33" s="25">
        <v>50</v>
      </c>
      <c r="Y33" s="26">
        <f t="shared" si="4"/>
        <v>0.32</v>
      </c>
      <c r="Z33" s="20" t="str">
        <f t="shared" si="5"/>
        <v>Участник</v>
      </c>
    </row>
    <row r="34" spans="1:26" x14ac:dyDescent="0.35">
      <c r="A34" s="22">
        <v>28</v>
      </c>
      <c r="B34" s="12" t="s">
        <v>8</v>
      </c>
      <c r="C34" s="12" t="s">
        <v>566</v>
      </c>
      <c r="D34" s="12" t="s">
        <v>174</v>
      </c>
      <c r="E34" s="12" t="s">
        <v>45</v>
      </c>
      <c r="F34" s="28" t="str">
        <f t="shared" si="0"/>
        <v>Е</v>
      </c>
      <c r="G34" s="28" t="str">
        <f t="shared" si="1"/>
        <v>А</v>
      </c>
      <c r="H34" s="28" t="str">
        <f t="shared" si="2"/>
        <v>К</v>
      </c>
      <c r="I34" s="12">
        <v>764204</v>
      </c>
      <c r="J34" s="29">
        <v>9</v>
      </c>
      <c r="K34" s="12" t="s">
        <v>567</v>
      </c>
      <c r="L34" s="18" t="s">
        <v>25</v>
      </c>
      <c r="M34" s="15">
        <v>4</v>
      </c>
      <c r="N34" s="15">
        <v>4</v>
      </c>
      <c r="O34" s="15">
        <v>0</v>
      </c>
      <c r="P34" s="15">
        <v>0</v>
      </c>
      <c r="Q34" s="15">
        <v>0</v>
      </c>
      <c r="R34" s="15">
        <v>1</v>
      </c>
      <c r="S34" s="15">
        <v>0</v>
      </c>
      <c r="T34" s="15">
        <v>1</v>
      </c>
      <c r="U34" s="15">
        <v>2</v>
      </c>
      <c r="V34" s="15">
        <v>3</v>
      </c>
      <c r="W34" s="19">
        <f t="shared" si="3"/>
        <v>15</v>
      </c>
      <c r="X34" s="25">
        <v>50</v>
      </c>
      <c r="Y34" s="26">
        <f t="shared" si="4"/>
        <v>0.3</v>
      </c>
      <c r="Z34" s="20" t="str">
        <f t="shared" si="5"/>
        <v>Участник</v>
      </c>
    </row>
    <row r="35" spans="1:26" x14ac:dyDescent="0.35">
      <c r="A35" s="22">
        <v>29</v>
      </c>
      <c r="B35" s="12" t="s">
        <v>8</v>
      </c>
      <c r="C35" s="12" t="s">
        <v>966</v>
      </c>
      <c r="D35" s="12" t="s">
        <v>337</v>
      </c>
      <c r="E35" s="12" t="s">
        <v>288</v>
      </c>
      <c r="F35" s="28" t="str">
        <f t="shared" si="0"/>
        <v>Н</v>
      </c>
      <c r="G35" s="28" t="str">
        <f t="shared" si="1"/>
        <v>В</v>
      </c>
      <c r="H35" s="28" t="str">
        <f t="shared" si="2"/>
        <v>А</v>
      </c>
      <c r="I35" s="12">
        <v>764202</v>
      </c>
      <c r="J35" s="29">
        <v>9</v>
      </c>
      <c r="K35" s="12" t="s">
        <v>838</v>
      </c>
      <c r="L35" s="18" t="s">
        <v>25</v>
      </c>
      <c r="M35" s="15">
        <v>2</v>
      </c>
      <c r="N35" s="15">
        <v>2</v>
      </c>
      <c r="O35" s="15">
        <v>5</v>
      </c>
      <c r="P35" s="15">
        <v>1</v>
      </c>
      <c r="Q35" s="15">
        <v>0</v>
      </c>
      <c r="R35" s="15">
        <v>0</v>
      </c>
      <c r="S35" s="15">
        <v>4</v>
      </c>
      <c r="T35" s="15">
        <v>0</v>
      </c>
      <c r="U35" s="15">
        <v>0</v>
      </c>
      <c r="V35" s="15">
        <v>1</v>
      </c>
      <c r="W35" s="19">
        <f t="shared" si="3"/>
        <v>15</v>
      </c>
      <c r="X35" s="25">
        <v>50</v>
      </c>
      <c r="Y35" s="26">
        <f t="shared" si="4"/>
        <v>0.3</v>
      </c>
      <c r="Z35" s="20" t="str">
        <f t="shared" si="5"/>
        <v>Участник</v>
      </c>
    </row>
    <row r="36" spans="1:26" x14ac:dyDescent="0.35">
      <c r="A36" s="22">
        <v>30</v>
      </c>
      <c r="B36" s="12" t="s">
        <v>35</v>
      </c>
      <c r="C36" s="12" t="s">
        <v>1606</v>
      </c>
      <c r="D36" s="12" t="s">
        <v>152</v>
      </c>
      <c r="E36" s="12" t="s">
        <v>70</v>
      </c>
      <c r="F36" s="28" t="str">
        <f t="shared" si="0"/>
        <v>Ф</v>
      </c>
      <c r="G36" s="28" t="str">
        <f t="shared" si="1"/>
        <v>М</v>
      </c>
      <c r="H36" s="28" t="str">
        <f t="shared" si="2"/>
        <v>Д</v>
      </c>
      <c r="I36" s="12">
        <v>764202</v>
      </c>
      <c r="J36" s="29">
        <v>9</v>
      </c>
      <c r="K36" s="12" t="s">
        <v>825</v>
      </c>
      <c r="L36" s="18" t="s">
        <v>25</v>
      </c>
      <c r="M36" s="15">
        <v>2</v>
      </c>
      <c r="N36" s="15">
        <v>4</v>
      </c>
      <c r="O36" s="15">
        <v>2</v>
      </c>
      <c r="P36" s="15">
        <v>2</v>
      </c>
      <c r="Q36" s="15">
        <v>0</v>
      </c>
      <c r="R36" s="15">
        <v>0</v>
      </c>
      <c r="S36" s="15">
        <v>3</v>
      </c>
      <c r="T36" s="15">
        <v>2</v>
      </c>
      <c r="U36" s="15">
        <v>0</v>
      </c>
      <c r="V36" s="15">
        <v>0</v>
      </c>
      <c r="W36" s="19">
        <f t="shared" si="3"/>
        <v>15</v>
      </c>
      <c r="X36" s="25">
        <v>50</v>
      </c>
      <c r="Y36" s="26">
        <f t="shared" si="4"/>
        <v>0.3</v>
      </c>
      <c r="Z36" s="20" t="str">
        <f t="shared" si="5"/>
        <v>Участник</v>
      </c>
    </row>
    <row r="37" spans="1:26" x14ac:dyDescent="0.35">
      <c r="A37" s="22">
        <v>31</v>
      </c>
      <c r="B37" s="12" t="s">
        <v>35</v>
      </c>
      <c r="C37" s="12" t="s">
        <v>1212</v>
      </c>
      <c r="D37" s="12" t="s">
        <v>852</v>
      </c>
      <c r="E37" s="12" t="s">
        <v>213</v>
      </c>
      <c r="F37" s="28" t="str">
        <f t="shared" si="0"/>
        <v>Т</v>
      </c>
      <c r="G37" s="28" t="str">
        <f t="shared" si="1"/>
        <v>А</v>
      </c>
      <c r="H37" s="28" t="str">
        <f t="shared" si="2"/>
        <v>А</v>
      </c>
      <c r="I37" s="12">
        <v>764201</v>
      </c>
      <c r="J37" s="29">
        <v>9</v>
      </c>
      <c r="K37" s="12" t="s">
        <v>836</v>
      </c>
      <c r="L37" s="18" t="s">
        <v>25</v>
      </c>
      <c r="M37" s="15">
        <v>2</v>
      </c>
      <c r="N37" s="15">
        <v>3</v>
      </c>
      <c r="O37" s="15">
        <v>0</v>
      </c>
      <c r="P37" s="15">
        <v>1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5</v>
      </c>
      <c r="W37" s="19">
        <f t="shared" si="3"/>
        <v>15</v>
      </c>
      <c r="X37" s="25">
        <v>50</v>
      </c>
      <c r="Y37" s="26">
        <f t="shared" si="4"/>
        <v>0.3</v>
      </c>
      <c r="Z37" s="20" t="str">
        <f t="shared" si="5"/>
        <v>Участник</v>
      </c>
    </row>
    <row r="38" spans="1:26" x14ac:dyDescent="0.35">
      <c r="A38" s="22">
        <v>32</v>
      </c>
      <c r="B38" s="12" t="s">
        <v>8</v>
      </c>
      <c r="C38" s="12" t="s">
        <v>1218</v>
      </c>
      <c r="D38" s="12" t="s">
        <v>207</v>
      </c>
      <c r="E38" s="12" t="s">
        <v>219</v>
      </c>
      <c r="F38" s="28" t="str">
        <f t="shared" si="0"/>
        <v>З</v>
      </c>
      <c r="G38" s="28" t="str">
        <f t="shared" si="1"/>
        <v>А</v>
      </c>
      <c r="H38" s="28" t="str">
        <f t="shared" si="2"/>
        <v>Е</v>
      </c>
      <c r="I38" s="12">
        <v>764201</v>
      </c>
      <c r="J38" s="29">
        <v>9</v>
      </c>
      <c r="K38" s="12" t="s">
        <v>827</v>
      </c>
      <c r="L38" s="18" t="s">
        <v>25</v>
      </c>
      <c r="M38" s="15">
        <v>4</v>
      </c>
      <c r="N38" s="15">
        <v>2</v>
      </c>
      <c r="O38" s="15">
        <v>0</v>
      </c>
      <c r="P38" s="15">
        <v>4</v>
      </c>
      <c r="Q38" s="15">
        <v>0</v>
      </c>
      <c r="R38" s="15">
        <v>0</v>
      </c>
      <c r="S38" s="15">
        <v>0</v>
      </c>
      <c r="T38" s="15">
        <v>1</v>
      </c>
      <c r="U38" s="15">
        <v>0</v>
      </c>
      <c r="V38" s="15">
        <v>4</v>
      </c>
      <c r="W38" s="19">
        <f t="shared" si="3"/>
        <v>15</v>
      </c>
      <c r="X38" s="25">
        <v>50</v>
      </c>
      <c r="Y38" s="26">
        <f t="shared" si="4"/>
        <v>0.3</v>
      </c>
      <c r="Z38" s="20" t="str">
        <f t="shared" si="5"/>
        <v>Участник</v>
      </c>
    </row>
    <row r="39" spans="1:26" x14ac:dyDescent="0.35">
      <c r="A39" s="22">
        <v>33</v>
      </c>
      <c r="B39" s="12" t="s">
        <v>8</v>
      </c>
      <c r="C39" s="12" t="s">
        <v>1083</v>
      </c>
      <c r="D39" s="12" t="s">
        <v>447</v>
      </c>
      <c r="E39" s="12" t="s">
        <v>1289</v>
      </c>
      <c r="F39" s="28" t="str">
        <f t="shared" ref="F39:F55" si="6">LEFT(C39,1)</f>
        <v>К</v>
      </c>
      <c r="G39" s="28" t="str">
        <f t="shared" ref="G39:G55" si="7">LEFT(D39,1)</f>
        <v>С</v>
      </c>
      <c r="H39" s="28" t="str">
        <f t="shared" ref="H39:H55" si="8">LEFT(E39,1)</f>
        <v>М</v>
      </c>
      <c r="I39" s="12">
        <v>764209</v>
      </c>
      <c r="J39" s="29">
        <v>9</v>
      </c>
      <c r="K39" s="12" t="s">
        <v>836</v>
      </c>
      <c r="L39" s="18" t="s">
        <v>25</v>
      </c>
      <c r="M39" s="15">
        <v>4</v>
      </c>
      <c r="N39" s="15">
        <v>5</v>
      </c>
      <c r="O39" s="15">
        <v>1</v>
      </c>
      <c r="P39" s="15">
        <v>2</v>
      </c>
      <c r="Q39" s="15">
        <v>0</v>
      </c>
      <c r="R39" s="15">
        <v>0</v>
      </c>
      <c r="S39" s="15">
        <v>2</v>
      </c>
      <c r="T39" s="15">
        <v>0</v>
      </c>
      <c r="U39" s="15">
        <v>0</v>
      </c>
      <c r="V39" s="15">
        <v>1</v>
      </c>
      <c r="W39" s="19">
        <f t="shared" ref="W39:W70" si="9">SUM(M39:V39)</f>
        <v>15</v>
      </c>
      <c r="X39" s="25">
        <v>50</v>
      </c>
      <c r="Y39" s="26">
        <f t="shared" ref="Y39:Y70" si="10">W39/X39</f>
        <v>0.3</v>
      </c>
      <c r="Z39" s="20" t="str">
        <f t="shared" ref="Z39:Z70" si="11">IF(W39&gt;75%*X39,"Победитель",IF(W39&gt;50%*X39,"Призёр","Участник"))</f>
        <v>Участник</v>
      </c>
    </row>
    <row r="40" spans="1:26" x14ac:dyDescent="0.35">
      <c r="A40" s="22">
        <v>34</v>
      </c>
      <c r="B40" s="12" t="s">
        <v>8</v>
      </c>
      <c r="C40" s="12" t="s">
        <v>549</v>
      </c>
      <c r="D40" s="12" t="s">
        <v>550</v>
      </c>
      <c r="E40" s="12" t="s">
        <v>92</v>
      </c>
      <c r="F40" s="28" t="str">
        <f t="shared" si="6"/>
        <v>З</v>
      </c>
      <c r="G40" s="28" t="str">
        <f t="shared" si="7"/>
        <v>А</v>
      </c>
      <c r="H40" s="28" t="str">
        <f t="shared" si="8"/>
        <v>Д</v>
      </c>
      <c r="I40" s="12">
        <v>764204</v>
      </c>
      <c r="J40" s="29">
        <v>9</v>
      </c>
      <c r="K40" s="12" t="s">
        <v>551</v>
      </c>
      <c r="L40" s="18" t="s">
        <v>25</v>
      </c>
      <c r="M40" s="15">
        <v>2</v>
      </c>
      <c r="N40" s="15">
        <v>2</v>
      </c>
      <c r="O40" s="15">
        <v>1</v>
      </c>
      <c r="P40" s="15">
        <v>2</v>
      </c>
      <c r="Q40" s="15">
        <v>0</v>
      </c>
      <c r="R40" s="15">
        <v>1</v>
      </c>
      <c r="S40" s="15">
        <v>0</v>
      </c>
      <c r="T40" s="15">
        <v>2.5</v>
      </c>
      <c r="U40" s="15">
        <v>2</v>
      </c>
      <c r="V40" s="15">
        <v>2</v>
      </c>
      <c r="W40" s="19">
        <f t="shared" si="9"/>
        <v>14.5</v>
      </c>
      <c r="X40" s="25">
        <v>50</v>
      </c>
      <c r="Y40" s="26">
        <f t="shared" si="10"/>
        <v>0.28999999999999998</v>
      </c>
      <c r="Z40" s="20" t="str">
        <f t="shared" si="11"/>
        <v>Участник</v>
      </c>
    </row>
    <row r="41" spans="1:26" x14ac:dyDescent="0.35">
      <c r="A41" s="22">
        <v>35</v>
      </c>
      <c r="B41" s="12" t="s">
        <v>8</v>
      </c>
      <c r="C41" s="24" t="s">
        <v>995</v>
      </c>
      <c r="D41" s="24" t="s">
        <v>258</v>
      </c>
      <c r="E41" s="24" t="s">
        <v>30</v>
      </c>
      <c r="F41" s="28" t="str">
        <f t="shared" si="6"/>
        <v>Н</v>
      </c>
      <c r="G41" s="28" t="str">
        <f t="shared" si="7"/>
        <v>К</v>
      </c>
      <c r="H41" s="28" t="str">
        <f t="shared" si="8"/>
        <v>С</v>
      </c>
      <c r="I41" s="16">
        <v>763122</v>
      </c>
      <c r="J41" s="29">
        <v>9</v>
      </c>
      <c r="K41" s="16" t="s">
        <v>836</v>
      </c>
      <c r="L41" s="18" t="s">
        <v>25</v>
      </c>
      <c r="M41" s="17">
        <v>0</v>
      </c>
      <c r="N41" s="17">
        <v>5</v>
      </c>
      <c r="O41" s="17">
        <v>3</v>
      </c>
      <c r="P41" s="17">
        <v>1</v>
      </c>
      <c r="Q41" s="17">
        <v>0</v>
      </c>
      <c r="R41" s="17">
        <v>0</v>
      </c>
      <c r="S41" s="17">
        <v>0</v>
      </c>
      <c r="T41" s="17">
        <v>1.5</v>
      </c>
      <c r="U41" s="17">
        <v>1</v>
      </c>
      <c r="V41" s="17">
        <v>3</v>
      </c>
      <c r="W41" s="19">
        <f t="shared" si="9"/>
        <v>14.5</v>
      </c>
      <c r="X41" s="25">
        <v>50</v>
      </c>
      <c r="Y41" s="26">
        <f t="shared" si="10"/>
        <v>0.28999999999999998</v>
      </c>
      <c r="Z41" s="20" t="str">
        <f t="shared" si="11"/>
        <v>Участник</v>
      </c>
    </row>
    <row r="42" spans="1:26" x14ac:dyDescent="0.35">
      <c r="A42" s="22">
        <v>36</v>
      </c>
      <c r="B42" s="12" t="s">
        <v>8</v>
      </c>
      <c r="C42" s="12" t="s">
        <v>1494</v>
      </c>
      <c r="D42" s="12" t="s">
        <v>258</v>
      </c>
      <c r="E42" s="12" t="s">
        <v>227</v>
      </c>
      <c r="F42" s="28" t="str">
        <f t="shared" si="6"/>
        <v>С</v>
      </c>
      <c r="G42" s="28" t="str">
        <f t="shared" si="7"/>
        <v>К</v>
      </c>
      <c r="H42" s="28" t="str">
        <f t="shared" si="8"/>
        <v>В</v>
      </c>
      <c r="I42" s="12">
        <v>764206</v>
      </c>
      <c r="J42" s="29">
        <v>9</v>
      </c>
      <c r="K42" s="12" t="s">
        <v>1495</v>
      </c>
      <c r="L42" s="18" t="s">
        <v>25</v>
      </c>
      <c r="M42" s="15">
        <v>2</v>
      </c>
      <c r="N42" s="15">
        <v>2</v>
      </c>
      <c r="O42" s="15">
        <v>2</v>
      </c>
      <c r="P42" s="15">
        <v>3</v>
      </c>
      <c r="Q42" s="15">
        <v>5.5</v>
      </c>
      <c r="R42" s="15"/>
      <c r="S42" s="15"/>
      <c r="T42" s="15"/>
      <c r="U42" s="15"/>
      <c r="V42" s="15"/>
      <c r="W42" s="19">
        <f t="shared" si="9"/>
        <v>14.5</v>
      </c>
      <c r="X42" s="25">
        <v>50</v>
      </c>
      <c r="Y42" s="26">
        <f t="shared" si="10"/>
        <v>0.28999999999999998</v>
      </c>
      <c r="Z42" s="20" t="str">
        <f t="shared" si="11"/>
        <v>Участник</v>
      </c>
    </row>
    <row r="43" spans="1:26" x14ac:dyDescent="0.35">
      <c r="A43" s="22">
        <v>37</v>
      </c>
      <c r="B43" s="12" t="s">
        <v>8</v>
      </c>
      <c r="C43" s="12" t="s">
        <v>79</v>
      </c>
      <c r="D43" s="12" t="s">
        <v>306</v>
      </c>
      <c r="E43" s="12" t="s">
        <v>129</v>
      </c>
      <c r="F43" s="28" t="str">
        <f t="shared" si="6"/>
        <v>С</v>
      </c>
      <c r="G43" s="28" t="str">
        <f t="shared" si="7"/>
        <v>А</v>
      </c>
      <c r="H43" s="28" t="str">
        <f t="shared" si="8"/>
        <v>М</v>
      </c>
      <c r="I43" s="12">
        <v>764202</v>
      </c>
      <c r="J43" s="29">
        <v>9</v>
      </c>
      <c r="K43" s="12" t="s">
        <v>823</v>
      </c>
      <c r="L43" s="18" t="s">
        <v>25</v>
      </c>
      <c r="M43" s="15">
        <v>3</v>
      </c>
      <c r="N43" s="15">
        <v>4</v>
      </c>
      <c r="O43" s="15">
        <v>5</v>
      </c>
      <c r="P43" s="15">
        <v>1</v>
      </c>
      <c r="Q43" s="15">
        <v>0</v>
      </c>
      <c r="R43" s="15">
        <v>0</v>
      </c>
      <c r="S43" s="15">
        <v>0</v>
      </c>
      <c r="T43" s="15">
        <v>1</v>
      </c>
      <c r="U43" s="15">
        <v>0</v>
      </c>
      <c r="V43" s="15">
        <v>0</v>
      </c>
      <c r="W43" s="19">
        <f t="shared" si="9"/>
        <v>14</v>
      </c>
      <c r="X43" s="25">
        <v>50</v>
      </c>
      <c r="Y43" s="26">
        <f t="shared" si="10"/>
        <v>0.28000000000000003</v>
      </c>
      <c r="Z43" s="20" t="str">
        <f t="shared" si="11"/>
        <v>Участник</v>
      </c>
    </row>
    <row r="44" spans="1:26" x14ac:dyDescent="0.35">
      <c r="A44" s="22">
        <v>38</v>
      </c>
      <c r="B44" s="12" t="s">
        <v>8</v>
      </c>
      <c r="C44" s="12" t="s">
        <v>1046</v>
      </c>
      <c r="D44" s="12" t="s">
        <v>550</v>
      </c>
      <c r="E44" s="12" t="s">
        <v>288</v>
      </c>
      <c r="F44" s="28" t="str">
        <f t="shared" si="6"/>
        <v>Г</v>
      </c>
      <c r="G44" s="28" t="str">
        <f t="shared" si="7"/>
        <v>А</v>
      </c>
      <c r="H44" s="28" t="str">
        <f t="shared" si="8"/>
        <v>А</v>
      </c>
      <c r="I44" s="12">
        <v>763103</v>
      </c>
      <c r="J44" s="29">
        <v>9</v>
      </c>
      <c r="K44" s="12" t="s">
        <v>831</v>
      </c>
      <c r="L44" s="18" t="s">
        <v>25</v>
      </c>
      <c r="M44" s="15">
        <v>5</v>
      </c>
      <c r="N44" s="15">
        <v>5</v>
      </c>
      <c r="O44" s="15">
        <v>2</v>
      </c>
      <c r="P44" s="15">
        <v>0</v>
      </c>
      <c r="Q44" s="15">
        <v>2</v>
      </c>
      <c r="R44" s="15"/>
      <c r="S44" s="15"/>
      <c r="T44" s="15"/>
      <c r="U44" s="15"/>
      <c r="V44" s="15"/>
      <c r="W44" s="19">
        <f t="shared" si="9"/>
        <v>14</v>
      </c>
      <c r="X44" s="25">
        <v>50</v>
      </c>
      <c r="Y44" s="26">
        <f t="shared" si="10"/>
        <v>0.28000000000000003</v>
      </c>
      <c r="Z44" s="20" t="str">
        <f t="shared" si="11"/>
        <v>Участник</v>
      </c>
    </row>
    <row r="45" spans="1:26" x14ac:dyDescent="0.35">
      <c r="A45" s="22">
        <v>39</v>
      </c>
      <c r="B45" s="12" t="s">
        <v>35</v>
      </c>
      <c r="C45" s="24" t="s">
        <v>1121</v>
      </c>
      <c r="D45" s="24" t="s">
        <v>95</v>
      </c>
      <c r="E45" s="24" t="s">
        <v>298</v>
      </c>
      <c r="F45" s="28" t="str">
        <f t="shared" si="6"/>
        <v>П</v>
      </c>
      <c r="G45" s="28" t="str">
        <f t="shared" si="7"/>
        <v>Е</v>
      </c>
      <c r="H45" s="28" t="str">
        <f t="shared" si="8"/>
        <v>Е</v>
      </c>
      <c r="I45" s="16">
        <v>763108</v>
      </c>
      <c r="J45" s="29">
        <v>9</v>
      </c>
      <c r="K45" s="16" t="s">
        <v>1122</v>
      </c>
      <c r="L45" s="18" t="s">
        <v>25</v>
      </c>
      <c r="M45" s="17">
        <v>3</v>
      </c>
      <c r="N45" s="17">
        <v>5</v>
      </c>
      <c r="O45" s="17">
        <v>2</v>
      </c>
      <c r="P45" s="17">
        <v>1</v>
      </c>
      <c r="Q45" s="17">
        <v>0</v>
      </c>
      <c r="R45" s="17">
        <v>2</v>
      </c>
      <c r="S45" s="17">
        <v>0</v>
      </c>
      <c r="T45" s="17">
        <v>1</v>
      </c>
      <c r="U45" s="17">
        <v>0</v>
      </c>
      <c r="V45" s="17">
        <v>0</v>
      </c>
      <c r="W45" s="19">
        <f t="shared" si="9"/>
        <v>14</v>
      </c>
      <c r="X45" s="25">
        <v>50</v>
      </c>
      <c r="Y45" s="26">
        <f t="shared" si="10"/>
        <v>0.28000000000000003</v>
      </c>
      <c r="Z45" s="20" t="str">
        <f t="shared" si="11"/>
        <v>Участник</v>
      </c>
    </row>
    <row r="46" spans="1:26" x14ac:dyDescent="0.35">
      <c r="A46" s="22">
        <v>40</v>
      </c>
      <c r="B46" s="12" t="s">
        <v>8</v>
      </c>
      <c r="C46" s="24" t="s">
        <v>318</v>
      </c>
      <c r="D46" s="24" t="s">
        <v>447</v>
      </c>
      <c r="E46" s="24" t="s">
        <v>41</v>
      </c>
      <c r="F46" s="28" t="str">
        <f t="shared" si="6"/>
        <v>М</v>
      </c>
      <c r="G46" s="28" t="str">
        <f t="shared" si="7"/>
        <v>С</v>
      </c>
      <c r="H46" s="28" t="str">
        <f t="shared" si="8"/>
        <v>А</v>
      </c>
      <c r="I46" s="16">
        <v>763108</v>
      </c>
      <c r="J46" s="29">
        <v>9</v>
      </c>
      <c r="K46" s="16" t="s">
        <v>1123</v>
      </c>
      <c r="L46" s="18" t="s">
        <v>25</v>
      </c>
      <c r="M46" s="17">
        <v>5</v>
      </c>
      <c r="N46" s="17">
        <v>4</v>
      </c>
      <c r="O46" s="17">
        <v>4</v>
      </c>
      <c r="P46" s="17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7">
        <v>0</v>
      </c>
      <c r="W46" s="19">
        <f t="shared" si="9"/>
        <v>14</v>
      </c>
      <c r="X46" s="25">
        <v>50</v>
      </c>
      <c r="Y46" s="26">
        <f t="shared" si="10"/>
        <v>0.28000000000000003</v>
      </c>
      <c r="Z46" s="20" t="str">
        <f t="shared" si="11"/>
        <v>Участник</v>
      </c>
    </row>
    <row r="47" spans="1:26" x14ac:dyDescent="0.35">
      <c r="A47" s="22">
        <v>41</v>
      </c>
      <c r="B47" s="12" t="s">
        <v>8</v>
      </c>
      <c r="C47" s="12" t="s">
        <v>1503</v>
      </c>
      <c r="D47" s="12" t="s">
        <v>29</v>
      </c>
      <c r="E47" s="12" t="s">
        <v>146</v>
      </c>
      <c r="F47" s="28" t="str">
        <f t="shared" si="6"/>
        <v>А</v>
      </c>
      <c r="G47" s="28" t="str">
        <f t="shared" si="7"/>
        <v>В</v>
      </c>
      <c r="H47" s="28" t="str">
        <f t="shared" si="8"/>
        <v>В</v>
      </c>
      <c r="I47" s="12">
        <v>764206</v>
      </c>
      <c r="J47" s="29">
        <v>9</v>
      </c>
      <c r="K47" s="12" t="s">
        <v>1504</v>
      </c>
      <c r="L47" s="18" t="s">
        <v>25</v>
      </c>
      <c r="M47" s="15">
        <v>2</v>
      </c>
      <c r="N47" s="15">
        <v>2</v>
      </c>
      <c r="O47" s="15">
        <v>2</v>
      </c>
      <c r="P47" s="15">
        <v>2</v>
      </c>
      <c r="Q47" s="15">
        <v>6</v>
      </c>
      <c r="R47" s="15"/>
      <c r="S47" s="15"/>
      <c r="T47" s="15"/>
      <c r="U47" s="15"/>
      <c r="V47" s="15"/>
      <c r="W47" s="19">
        <f t="shared" si="9"/>
        <v>14</v>
      </c>
      <c r="X47" s="25">
        <v>50</v>
      </c>
      <c r="Y47" s="26">
        <f t="shared" si="10"/>
        <v>0.28000000000000003</v>
      </c>
      <c r="Z47" s="20" t="str">
        <f t="shared" si="11"/>
        <v>Участник</v>
      </c>
    </row>
    <row r="48" spans="1:26" x14ac:dyDescent="0.35">
      <c r="A48" s="22">
        <v>42</v>
      </c>
      <c r="B48" s="12" t="s">
        <v>8</v>
      </c>
      <c r="C48" s="12" t="s">
        <v>1505</v>
      </c>
      <c r="D48" s="12" t="s">
        <v>306</v>
      </c>
      <c r="E48" s="12" t="s">
        <v>45</v>
      </c>
      <c r="F48" s="28" t="str">
        <f t="shared" si="6"/>
        <v>К</v>
      </c>
      <c r="G48" s="28" t="str">
        <f t="shared" si="7"/>
        <v>А</v>
      </c>
      <c r="H48" s="28" t="str">
        <f t="shared" si="8"/>
        <v>К</v>
      </c>
      <c r="I48" s="12">
        <v>764206</v>
      </c>
      <c r="J48" s="29">
        <v>9</v>
      </c>
      <c r="K48" s="12" t="s">
        <v>1506</v>
      </c>
      <c r="L48" s="18" t="s">
        <v>25</v>
      </c>
      <c r="M48" s="15">
        <v>3</v>
      </c>
      <c r="N48" s="15">
        <v>3</v>
      </c>
      <c r="O48" s="15">
        <v>2</v>
      </c>
      <c r="P48" s="15">
        <v>2</v>
      </c>
      <c r="Q48" s="15">
        <v>4</v>
      </c>
      <c r="R48" s="15"/>
      <c r="S48" s="15"/>
      <c r="T48" s="15"/>
      <c r="U48" s="15"/>
      <c r="V48" s="15"/>
      <c r="W48" s="19">
        <f t="shared" si="9"/>
        <v>14</v>
      </c>
      <c r="X48" s="25">
        <v>50</v>
      </c>
      <c r="Y48" s="26">
        <f t="shared" si="10"/>
        <v>0.28000000000000003</v>
      </c>
      <c r="Z48" s="20" t="str">
        <f t="shared" si="11"/>
        <v>Участник</v>
      </c>
    </row>
    <row r="49" spans="1:26" x14ac:dyDescent="0.35">
      <c r="A49" s="22">
        <v>43</v>
      </c>
      <c r="B49" s="12" t="s">
        <v>8</v>
      </c>
      <c r="C49" s="12" t="s">
        <v>1551</v>
      </c>
      <c r="D49" s="12" t="s">
        <v>1552</v>
      </c>
      <c r="E49" s="12" t="s">
        <v>219</v>
      </c>
      <c r="F49" s="28" t="str">
        <f t="shared" si="6"/>
        <v>Е</v>
      </c>
      <c r="G49" s="28" t="str">
        <f t="shared" si="7"/>
        <v>И</v>
      </c>
      <c r="H49" s="28" t="str">
        <f t="shared" si="8"/>
        <v>Е</v>
      </c>
      <c r="I49" s="12">
        <v>761301</v>
      </c>
      <c r="J49" s="29">
        <v>9</v>
      </c>
      <c r="K49" s="12" t="s">
        <v>831</v>
      </c>
      <c r="L49" s="18" t="s">
        <v>25</v>
      </c>
      <c r="M49" s="15">
        <v>3</v>
      </c>
      <c r="N49" s="15">
        <v>2</v>
      </c>
      <c r="O49" s="15">
        <v>3</v>
      </c>
      <c r="P49" s="15">
        <v>1</v>
      </c>
      <c r="Q49" s="15">
        <v>0</v>
      </c>
      <c r="R49" s="15">
        <v>0</v>
      </c>
      <c r="S49" s="15">
        <v>0</v>
      </c>
      <c r="T49" s="15">
        <v>1</v>
      </c>
      <c r="U49" s="15">
        <v>0</v>
      </c>
      <c r="V49" s="15">
        <v>4</v>
      </c>
      <c r="W49" s="19">
        <f t="shared" si="9"/>
        <v>14</v>
      </c>
      <c r="X49" s="25">
        <v>50</v>
      </c>
      <c r="Y49" s="26">
        <f t="shared" si="10"/>
        <v>0.28000000000000003</v>
      </c>
      <c r="Z49" s="20" t="str">
        <f t="shared" si="11"/>
        <v>Участник</v>
      </c>
    </row>
    <row r="50" spans="1:26" x14ac:dyDescent="0.35">
      <c r="A50" s="22">
        <v>44</v>
      </c>
      <c r="B50" s="12" t="s">
        <v>8</v>
      </c>
      <c r="C50" s="12" t="s">
        <v>1553</v>
      </c>
      <c r="D50" s="12" t="s">
        <v>91</v>
      </c>
      <c r="E50" s="12" t="s">
        <v>288</v>
      </c>
      <c r="F50" s="28" t="str">
        <f t="shared" si="6"/>
        <v>К</v>
      </c>
      <c r="G50" s="28" t="str">
        <f t="shared" si="7"/>
        <v>М</v>
      </c>
      <c r="H50" s="28" t="str">
        <f t="shared" si="8"/>
        <v>А</v>
      </c>
      <c r="I50" s="12">
        <v>761301</v>
      </c>
      <c r="J50" s="29">
        <v>9</v>
      </c>
      <c r="K50" s="12" t="s">
        <v>1554</v>
      </c>
      <c r="L50" s="18" t="s">
        <v>25</v>
      </c>
      <c r="M50" s="15">
        <v>4</v>
      </c>
      <c r="N50" s="15">
        <v>0</v>
      </c>
      <c r="O50" s="15">
        <v>1</v>
      </c>
      <c r="P50" s="15">
        <v>0</v>
      </c>
      <c r="Q50" s="15">
        <v>0</v>
      </c>
      <c r="R50" s="15">
        <v>0</v>
      </c>
      <c r="S50" s="15">
        <v>2</v>
      </c>
      <c r="T50" s="15">
        <v>1</v>
      </c>
      <c r="U50" s="15">
        <v>2</v>
      </c>
      <c r="V50" s="15">
        <v>4</v>
      </c>
      <c r="W50" s="19">
        <f t="shared" si="9"/>
        <v>14</v>
      </c>
      <c r="X50" s="25">
        <v>50</v>
      </c>
      <c r="Y50" s="26">
        <f t="shared" si="10"/>
        <v>0.28000000000000003</v>
      </c>
      <c r="Z50" s="20" t="str">
        <f t="shared" si="11"/>
        <v>Участник</v>
      </c>
    </row>
    <row r="51" spans="1:26" x14ac:dyDescent="0.35">
      <c r="A51" s="22">
        <v>45</v>
      </c>
      <c r="B51" s="12" t="s">
        <v>8</v>
      </c>
      <c r="C51" s="12" t="s">
        <v>1555</v>
      </c>
      <c r="D51" s="12" t="s">
        <v>91</v>
      </c>
      <c r="E51" s="12" t="s">
        <v>219</v>
      </c>
      <c r="F51" s="28" t="str">
        <f t="shared" si="6"/>
        <v>М</v>
      </c>
      <c r="G51" s="28" t="str">
        <f t="shared" si="7"/>
        <v>М</v>
      </c>
      <c r="H51" s="28" t="str">
        <f t="shared" si="8"/>
        <v>Е</v>
      </c>
      <c r="I51" s="12">
        <v>761301</v>
      </c>
      <c r="J51" s="29">
        <v>9</v>
      </c>
      <c r="K51" s="12" t="s">
        <v>1556</v>
      </c>
      <c r="L51" s="18" t="s">
        <v>25</v>
      </c>
      <c r="M51" s="15">
        <v>3</v>
      </c>
      <c r="N51" s="15">
        <v>4</v>
      </c>
      <c r="O51" s="15">
        <v>1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U51" s="15">
        <v>2</v>
      </c>
      <c r="V51" s="15">
        <v>3</v>
      </c>
      <c r="W51" s="19">
        <f t="shared" si="9"/>
        <v>14</v>
      </c>
      <c r="X51" s="25">
        <v>50</v>
      </c>
      <c r="Y51" s="26">
        <f t="shared" si="10"/>
        <v>0.28000000000000003</v>
      </c>
      <c r="Z51" s="20" t="str">
        <f t="shared" si="11"/>
        <v>Участник</v>
      </c>
    </row>
    <row r="52" spans="1:26" x14ac:dyDescent="0.35">
      <c r="A52" s="22">
        <v>46</v>
      </c>
      <c r="B52" s="12" t="s">
        <v>8</v>
      </c>
      <c r="C52" s="12" t="s">
        <v>899</v>
      </c>
      <c r="D52" s="12" t="s">
        <v>66</v>
      </c>
      <c r="E52" s="12" t="s">
        <v>344</v>
      </c>
      <c r="F52" s="28" t="str">
        <f t="shared" si="6"/>
        <v>К</v>
      </c>
      <c r="G52" s="28" t="str">
        <f t="shared" si="7"/>
        <v>О</v>
      </c>
      <c r="H52" s="28" t="str">
        <f t="shared" si="8"/>
        <v>В</v>
      </c>
      <c r="I52" s="12">
        <v>763118</v>
      </c>
      <c r="J52" s="29">
        <v>9</v>
      </c>
      <c r="K52" s="12" t="s">
        <v>831</v>
      </c>
      <c r="L52" s="18" t="s">
        <v>25</v>
      </c>
      <c r="M52" s="15">
        <v>5</v>
      </c>
      <c r="N52" s="15">
        <v>4</v>
      </c>
      <c r="O52" s="15">
        <v>0</v>
      </c>
      <c r="P52" s="15">
        <v>1</v>
      </c>
      <c r="Q52" s="15">
        <v>3</v>
      </c>
      <c r="R52" s="15"/>
      <c r="S52" s="15"/>
      <c r="T52" s="15"/>
      <c r="U52" s="15"/>
      <c r="V52" s="15"/>
      <c r="W52" s="19">
        <f t="shared" si="9"/>
        <v>13</v>
      </c>
      <c r="X52" s="25">
        <v>50</v>
      </c>
      <c r="Y52" s="26">
        <f t="shared" si="10"/>
        <v>0.26</v>
      </c>
      <c r="Z52" s="20" t="str">
        <f t="shared" si="11"/>
        <v>Участник</v>
      </c>
    </row>
    <row r="53" spans="1:26" x14ac:dyDescent="0.35">
      <c r="A53" s="22">
        <v>47</v>
      </c>
      <c r="B53" s="12" t="s">
        <v>8</v>
      </c>
      <c r="C53" s="12" t="s">
        <v>965</v>
      </c>
      <c r="D53" s="12" t="s">
        <v>641</v>
      </c>
      <c r="E53" s="12" t="s">
        <v>41</v>
      </c>
      <c r="F53" s="28" t="str">
        <f t="shared" si="6"/>
        <v>Д</v>
      </c>
      <c r="G53" s="28" t="str">
        <f t="shared" si="7"/>
        <v>П</v>
      </c>
      <c r="H53" s="28" t="str">
        <f t="shared" si="8"/>
        <v>А</v>
      </c>
      <c r="I53" s="12">
        <v>764202</v>
      </c>
      <c r="J53" s="29">
        <v>9</v>
      </c>
      <c r="K53" s="12" t="s">
        <v>836</v>
      </c>
      <c r="L53" s="18" t="s">
        <v>25</v>
      </c>
      <c r="M53" s="15">
        <v>2</v>
      </c>
      <c r="N53" s="15">
        <v>4</v>
      </c>
      <c r="O53" s="15">
        <v>3</v>
      </c>
      <c r="P53" s="15">
        <v>1</v>
      </c>
      <c r="Q53" s="15">
        <v>0</v>
      </c>
      <c r="R53" s="15">
        <v>0</v>
      </c>
      <c r="S53" s="15">
        <v>0</v>
      </c>
      <c r="T53" s="15">
        <v>1</v>
      </c>
      <c r="U53" s="15">
        <v>1</v>
      </c>
      <c r="V53" s="15">
        <v>1</v>
      </c>
      <c r="W53" s="19">
        <f t="shared" si="9"/>
        <v>13</v>
      </c>
      <c r="X53" s="25">
        <v>50</v>
      </c>
      <c r="Y53" s="26">
        <f t="shared" si="10"/>
        <v>0.26</v>
      </c>
      <c r="Z53" s="20" t="str">
        <f t="shared" si="11"/>
        <v>Участник</v>
      </c>
    </row>
    <row r="54" spans="1:26" x14ac:dyDescent="0.35">
      <c r="A54" s="22">
        <v>48</v>
      </c>
      <c r="B54" s="12" t="s">
        <v>8</v>
      </c>
      <c r="C54" s="12" t="s">
        <v>971</v>
      </c>
      <c r="D54" s="12" t="s">
        <v>29</v>
      </c>
      <c r="E54" s="12" t="s">
        <v>288</v>
      </c>
      <c r="F54" s="28" t="str">
        <f t="shared" si="6"/>
        <v>Р</v>
      </c>
      <c r="G54" s="28" t="str">
        <f t="shared" si="7"/>
        <v>В</v>
      </c>
      <c r="H54" s="28" t="str">
        <f t="shared" si="8"/>
        <v>А</v>
      </c>
      <c r="I54" s="12">
        <v>764202</v>
      </c>
      <c r="J54" s="29">
        <v>9</v>
      </c>
      <c r="K54" s="12" t="s">
        <v>840</v>
      </c>
      <c r="L54" s="18" t="s">
        <v>25</v>
      </c>
      <c r="M54" s="15">
        <v>2</v>
      </c>
      <c r="N54" s="15">
        <v>2</v>
      </c>
      <c r="O54" s="15">
        <v>3</v>
      </c>
      <c r="P54" s="15">
        <v>0</v>
      </c>
      <c r="Q54" s="15">
        <v>0</v>
      </c>
      <c r="R54" s="15">
        <v>0</v>
      </c>
      <c r="S54" s="15">
        <v>3</v>
      </c>
      <c r="T54" s="15">
        <v>1.5</v>
      </c>
      <c r="U54" s="15">
        <v>0.5</v>
      </c>
      <c r="V54" s="15">
        <v>1</v>
      </c>
      <c r="W54" s="19">
        <f t="shared" si="9"/>
        <v>13</v>
      </c>
      <c r="X54" s="25">
        <v>50</v>
      </c>
      <c r="Y54" s="26">
        <f t="shared" si="10"/>
        <v>0.26</v>
      </c>
      <c r="Z54" s="20" t="str">
        <f t="shared" si="11"/>
        <v>Участник</v>
      </c>
    </row>
    <row r="55" spans="1:26" x14ac:dyDescent="0.35">
      <c r="A55" s="22">
        <v>49</v>
      </c>
      <c r="B55" s="12" t="s">
        <v>35</v>
      </c>
      <c r="C55" s="12" t="s">
        <v>511</v>
      </c>
      <c r="D55" s="12" t="s">
        <v>85</v>
      </c>
      <c r="E55" s="12" t="s">
        <v>295</v>
      </c>
      <c r="F55" s="28" t="str">
        <f t="shared" si="6"/>
        <v>М</v>
      </c>
      <c r="G55" s="28" t="str">
        <f t="shared" si="7"/>
        <v>И</v>
      </c>
      <c r="H55" s="28" t="str">
        <f t="shared" si="8"/>
        <v>В</v>
      </c>
      <c r="I55" s="12">
        <v>764206</v>
      </c>
      <c r="J55" s="29">
        <v>9</v>
      </c>
      <c r="K55" s="12" t="s">
        <v>1500</v>
      </c>
      <c r="L55" s="18" t="s">
        <v>25</v>
      </c>
      <c r="M55" s="15">
        <v>3</v>
      </c>
      <c r="N55" s="15">
        <v>2</v>
      </c>
      <c r="O55" s="15">
        <v>2</v>
      </c>
      <c r="P55" s="15">
        <v>2</v>
      </c>
      <c r="Q55" s="15">
        <v>4</v>
      </c>
      <c r="R55" s="15"/>
      <c r="S55" s="15"/>
      <c r="T55" s="15"/>
      <c r="U55" s="15"/>
      <c r="V55" s="15"/>
      <c r="W55" s="19">
        <f t="shared" si="9"/>
        <v>13</v>
      </c>
      <c r="X55" s="25">
        <v>50</v>
      </c>
      <c r="Y55" s="26">
        <f t="shared" si="10"/>
        <v>0.26</v>
      </c>
      <c r="Z55" s="20" t="str">
        <f t="shared" si="11"/>
        <v>Участник</v>
      </c>
    </row>
    <row r="56" spans="1:26" x14ac:dyDescent="0.35">
      <c r="A56" s="22">
        <v>50</v>
      </c>
      <c r="B56" s="12" t="s">
        <v>35</v>
      </c>
      <c r="C56" s="12" t="s">
        <v>1472</v>
      </c>
      <c r="D56" s="12" t="s">
        <v>1105</v>
      </c>
      <c r="E56" s="12" t="s">
        <v>298</v>
      </c>
      <c r="F56" s="28" t="s">
        <v>181</v>
      </c>
      <c r="G56" s="28" t="s">
        <v>177</v>
      </c>
      <c r="H56" s="28" t="s">
        <v>187</v>
      </c>
      <c r="I56" s="12">
        <v>764203</v>
      </c>
      <c r="J56" s="29">
        <v>9</v>
      </c>
      <c r="K56" s="12" t="s">
        <v>836</v>
      </c>
      <c r="L56" s="18" t="s">
        <v>25</v>
      </c>
      <c r="M56" s="15">
        <v>3</v>
      </c>
      <c r="N56" s="15">
        <v>4</v>
      </c>
      <c r="O56" s="15">
        <v>0</v>
      </c>
      <c r="P56" s="15">
        <v>4</v>
      </c>
      <c r="Q56" s="15">
        <v>0</v>
      </c>
      <c r="R56" s="15">
        <v>0</v>
      </c>
      <c r="S56" s="15">
        <v>1</v>
      </c>
      <c r="T56" s="15">
        <v>1</v>
      </c>
      <c r="U56" s="15">
        <v>0</v>
      </c>
      <c r="V56" s="15">
        <v>0</v>
      </c>
      <c r="W56" s="19">
        <f t="shared" si="9"/>
        <v>13</v>
      </c>
      <c r="X56" s="25">
        <v>50</v>
      </c>
      <c r="Y56" s="26">
        <f t="shared" si="10"/>
        <v>0.26</v>
      </c>
      <c r="Z56" s="20" t="str">
        <f t="shared" si="11"/>
        <v>Участник</v>
      </c>
    </row>
    <row r="57" spans="1:26" x14ac:dyDescent="0.35">
      <c r="A57" s="22">
        <v>51</v>
      </c>
      <c r="B57" s="12" t="s">
        <v>8</v>
      </c>
      <c r="C57" s="12" t="s">
        <v>822</v>
      </c>
      <c r="D57" s="12" t="s">
        <v>641</v>
      </c>
      <c r="E57" s="12" t="s">
        <v>30</v>
      </c>
      <c r="F57" s="28" t="str">
        <f t="shared" ref="F57:F95" si="12">LEFT(C57,1)</f>
        <v>С</v>
      </c>
      <c r="G57" s="28" t="str">
        <f t="shared" ref="G57:G95" si="13">LEFT(D57,1)</f>
        <v>П</v>
      </c>
      <c r="H57" s="28" t="str">
        <f t="shared" ref="H57:H95" si="14">LEFT(E57,1)</f>
        <v>С</v>
      </c>
      <c r="I57" s="12">
        <v>764207</v>
      </c>
      <c r="J57" s="29">
        <v>9</v>
      </c>
      <c r="K57" s="12" t="s">
        <v>823</v>
      </c>
      <c r="L57" s="18" t="s">
        <v>25</v>
      </c>
      <c r="M57" s="15">
        <v>3</v>
      </c>
      <c r="N57" s="15">
        <v>3</v>
      </c>
      <c r="O57" s="15">
        <v>2</v>
      </c>
      <c r="P57" s="15">
        <v>1</v>
      </c>
      <c r="Q57" s="15">
        <v>0</v>
      </c>
      <c r="R57" s="15">
        <v>0</v>
      </c>
      <c r="S57" s="15">
        <v>0</v>
      </c>
      <c r="T57" s="15">
        <v>1.5</v>
      </c>
      <c r="U57" s="15">
        <v>0</v>
      </c>
      <c r="V57" s="15">
        <v>2</v>
      </c>
      <c r="W57" s="19">
        <f t="shared" si="9"/>
        <v>12.5</v>
      </c>
      <c r="X57" s="25">
        <v>50</v>
      </c>
      <c r="Y57" s="26">
        <f t="shared" si="10"/>
        <v>0.25</v>
      </c>
      <c r="Z57" s="20" t="str">
        <f t="shared" si="11"/>
        <v>Участник</v>
      </c>
    </row>
    <row r="58" spans="1:26" x14ac:dyDescent="0.35">
      <c r="A58" s="22">
        <v>52</v>
      </c>
      <c r="B58" s="12" t="s">
        <v>35</v>
      </c>
      <c r="C58" s="12" t="s">
        <v>552</v>
      </c>
      <c r="D58" s="12" t="s">
        <v>553</v>
      </c>
      <c r="E58" s="12" t="s">
        <v>59</v>
      </c>
      <c r="F58" s="28" t="str">
        <f t="shared" si="12"/>
        <v>К</v>
      </c>
      <c r="G58" s="28" t="str">
        <f t="shared" si="13"/>
        <v>Т</v>
      </c>
      <c r="H58" s="28" t="str">
        <f t="shared" si="14"/>
        <v>М</v>
      </c>
      <c r="I58" s="12">
        <v>764204</v>
      </c>
      <c r="J58" s="29">
        <v>9</v>
      </c>
      <c r="K58" s="12" t="s">
        <v>554</v>
      </c>
      <c r="L58" s="18" t="s">
        <v>25</v>
      </c>
      <c r="M58" s="15">
        <v>3</v>
      </c>
      <c r="N58" s="15">
        <v>3</v>
      </c>
      <c r="O58" s="15">
        <v>2</v>
      </c>
      <c r="P58" s="15">
        <v>1</v>
      </c>
      <c r="Q58" s="15">
        <v>0</v>
      </c>
      <c r="R58" s="15">
        <v>0</v>
      </c>
      <c r="S58" s="15">
        <v>2</v>
      </c>
      <c r="T58" s="15">
        <v>0</v>
      </c>
      <c r="U58" s="15">
        <v>0</v>
      </c>
      <c r="V58" s="15">
        <v>1</v>
      </c>
      <c r="W58" s="19">
        <f t="shared" si="9"/>
        <v>12</v>
      </c>
      <c r="X58" s="25">
        <v>50</v>
      </c>
      <c r="Y58" s="26">
        <f t="shared" si="10"/>
        <v>0.24</v>
      </c>
      <c r="Z58" s="20" t="str">
        <f t="shared" si="11"/>
        <v>Участник</v>
      </c>
    </row>
    <row r="59" spans="1:26" x14ac:dyDescent="0.35">
      <c r="A59" s="22">
        <v>53</v>
      </c>
      <c r="B59" s="12" t="s">
        <v>35</v>
      </c>
      <c r="C59" s="12" t="s">
        <v>826</v>
      </c>
      <c r="D59" s="12" t="s">
        <v>99</v>
      </c>
      <c r="E59" s="12" t="s">
        <v>73</v>
      </c>
      <c r="F59" s="28" t="str">
        <f t="shared" si="12"/>
        <v>Ф</v>
      </c>
      <c r="G59" s="28" t="str">
        <f t="shared" si="13"/>
        <v>А</v>
      </c>
      <c r="H59" s="28" t="str">
        <f t="shared" si="14"/>
        <v>А</v>
      </c>
      <c r="I59" s="12">
        <v>764207</v>
      </c>
      <c r="J59" s="29">
        <v>9</v>
      </c>
      <c r="K59" s="12" t="s">
        <v>827</v>
      </c>
      <c r="L59" s="18" t="s">
        <v>25</v>
      </c>
      <c r="M59" s="15">
        <v>4</v>
      </c>
      <c r="N59" s="15">
        <v>2</v>
      </c>
      <c r="O59" s="15">
        <v>1</v>
      </c>
      <c r="P59" s="15">
        <v>2</v>
      </c>
      <c r="Q59" s="15">
        <v>0</v>
      </c>
      <c r="R59" s="15">
        <v>0</v>
      </c>
      <c r="S59" s="15">
        <v>0</v>
      </c>
      <c r="T59" s="15">
        <v>1</v>
      </c>
      <c r="U59" s="15">
        <v>2</v>
      </c>
      <c r="V59" s="15">
        <v>0</v>
      </c>
      <c r="W59" s="19">
        <f t="shared" si="9"/>
        <v>12</v>
      </c>
      <c r="X59" s="25">
        <v>50</v>
      </c>
      <c r="Y59" s="26">
        <f t="shared" si="10"/>
        <v>0.24</v>
      </c>
      <c r="Z59" s="20" t="str">
        <f t="shared" si="11"/>
        <v>Участник</v>
      </c>
    </row>
    <row r="60" spans="1:26" x14ac:dyDescent="0.35">
      <c r="A60" s="22">
        <v>54</v>
      </c>
      <c r="B60" s="12" t="s">
        <v>8</v>
      </c>
      <c r="C60" s="12" t="s">
        <v>837</v>
      </c>
      <c r="D60" s="12" t="s">
        <v>29</v>
      </c>
      <c r="E60" s="12" t="s">
        <v>514</v>
      </c>
      <c r="F60" s="28" t="str">
        <f t="shared" si="12"/>
        <v>К</v>
      </c>
      <c r="G60" s="28" t="str">
        <f t="shared" si="13"/>
        <v>В</v>
      </c>
      <c r="H60" s="28" t="str">
        <f t="shared" si="14"/>
        <v>Д</v>
      </c>
      <c r="I60" s="12">
        <v>764207</v>
      </c>
      <c r="J60" s="29">
        <v>9</v>
      </c>
      <c r="K60" s="12" t="s">
        <v>838</v>
      </c>
      <c r="L60" s="18" t="s">
        <v>25</v>
      </c>
      <c r="M60" s="15">
        <v>3</v>
      </c>
      <c r="N60" s="15">
        <v>3</v>
      </c>
      <c r="O60" s="15">
        <v>3</v>
      </c>
      <c r="P60" s="15">
        <v>2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1</v>
      </c>
      <c r="W60" s="19">
        <f t="shared" si="9"/>
        <v>12</v>
      </c>
      <c r="X60" s="25">
        <v>50</v>
      </c>
      <c r="Y60" s="26">
        <f t="shared" si="10"/>
        <v>0.24</v>
      </c>
      <c r="Z60" s="20" t="str">
        <f t="shared" si="11"/>
        <v>Участник</v>
      </c>
    </row>
    <row r="61" spans="1:26" x14ac:dyDescent="0.35">
      <c r="A61" s="22">
        <v>55</v>
      </c>
      <c r="B61" s="12" t="s">
        <v>8</v>
      </c>
      <c r="C61" s="12" t="s">
        <v>1206</v>
      </c>
      <c r="D61" s="12" t="s">
        <v>306</v>
      </c>
      <c r="E61" s="12" t="s">
        <v>41</v>
      </c>
      <c r="F61" s="28" t="str">
        <f t="shared" si="12"/>
        <v>В</v>
      </c>
      <c r="G61" s="28" t="str">
        <f t="shared" si="13"/>
        <v>А</v>
      </c>
      <c r="H61" s="28" t="str">
        <f t="shared" si="14"/>
        <v>А</v>
      </c>
      <c r="I61" s="12">
        <v>764201</v>
      </c>
      <c r="J61" s="29">
        <v>9</v>
      </c>
      <c r="K61" s="12" t="s">
        <v>970</v>
      </c>
      <c r="L61" s="18" t="s">
        <v>25</v>
      </c>
      <c r="M61" s="15">
        <v>3</v>
      </c>
      <c r="N61" s="15">
        <v>2</v>
      </c>
      <c r="O61" s="15">
        <v>1</v>
      </c>
      <c r="P61" s="15">
        <v>3</v>
      </c>
      <c r="Q61" s="15">
        <v>0</v>
      </c>
      <c r="R61" s="15">
        <v>0</v>
      </c>
      <c r="S61" s="15">
        <v>0</v>
      </c>
      <c r="T61" s="15">
        <v>1</v>
      </c>
      <c r="U61" s="15">
        <v>2</v>
      </c>
      <c r="V61" s="15">
        <v>0</v>
      </c>
      <c r="W61" s="19">
        <f t="shared" si="9"/>
        <v>12</v>
      </c>
      <c r="X61" s="25">
        <v>50</v>
      </c>
      <c r="Y61" s="26">
        <f t="shared" si="10"/>
        <v>0.24</v>
      </c>
      <c r="Z61" s="20" t="str">
        <f t="shared" si="11"/>
        <v>Участник</v>
      </c>
    </row>
    <row r="62" spans="1:26" x14ac:dyDescent="0.35">
      <c r="A62" s="22">
        <v>56</v>
      </c>
      <c r="B62" s="12" t="s">
        <v>8</v>
      </c>
      <c r="C62" s="12" t="s">
        <v>1209</v>
      </c>
      <c r="D62" s="12" t="s">
        <v>957</v>
      </c>
      <c r="E62" s="12" t="s">
        <v>146</v>
      </c>
      <c r="F62" s="28" t="str">
        <f t="shared" si="12"/>
        <v>И</v>
      </c>
      <c r="G62" s="28" t="str">
        <f t="shared" si="13"/>
        <v>С</v>
      </c>
      <c r="H62" s="28" t="str">
        <f t="shared" si="14"/>
        <v>В</v>
      </c>
      <c r="I62" s="12">
        <v>764201</v>
      </c>
      <c r="J62" s="29">
        <v>9</v>
      </c>
      <c r="K62" s="12" t="s">
        <v>840</v>
      </c>
      <c r="L62" s="18" t="s">
        <v>25</v>
      </c>
      <c r="M62" s="15">
        <v>3</v>
      </c>
      <c r="N62" s="15">
        <v>2</v>
      </c>
      <c r="O62" s="15">
        <v>1</v>
      </c>
      <c r="P62" s="15">
        <v>2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4</v>
      </c>
      <c r="W62" s="19">
        <f t="shared" si="9"/>
        <v>12</v>
      </c>
      <c r="X62" s="25">
        <v>50</v>
      </c>
      <c r="Y62" s="26">
        <f t="shared" si="10"/>
        <v>0.24</v>
      </c>
      <c r="Z62" s="20" t="str">
        <f t="shared" si="11"/>
        <v>Участник</v>
      </c>
    </row>
    <row r="63" spans="1:26" x14ac:dyDescent="0.35">
      <c r="A63" s="22">
        <v>57</v>
      </c>
      <c r="B63" s="12" t="s">
        <v>35</v>
      </c>
      <c r="C63" s="12" t="s">
        <v>1216</v>
      </c>
      <c r="D63" s="12" t="s">
        <v>1217</v>
      </c>
      <c r="E63" s="12" t="s">
        <v>169</v>
      </c>
      <c r="F63" s="28" t="str">
        <f t="shared" si="12"/>
        <v>М</v>
      </c>
      <c r="G63" s="28" t="str">
        <f t="shared" si="13"/>
        <v>М</v>
      </c>
      <c r="H63" s="28" t="str">
        <f t="shared" si="14"/>
        <v>С</v>
      </c>
      <c r="I63" s="12">
        <v>764201</v>
      </c>
      <c r="J63" s="29">
        <v>9</v>
      </c>
      <c r="K63" s="12" t="s">
        <v>840</v>
      </c>
      <c r="L63" s="18" t="s">
        <v>25</v>
      </c>
      <c r="M63" s="15">
        <v>3</v>
      </c>
      <c r="N63" s="15">
        <v>2</v>
      </c>
      <c r="O63" s="15">
        <v>1</v>
      </c>
      <c r="P63" s="15">
        <v>2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4</v>
      </c>
      <c r="W63" s="19">
        <f t="shared" si="9"/>
        <v>12</v>
      </c>
      <c r="X63" s="25">
        <v>50</v>
      </c>
      <c r="Y63" s="26">
        <f t="shared" si="10"/>
        <v>0.24</v>
      </c>
      <c r="Z63" s="20" t="str">
        <f t="shared" si="11"/>
        <v>Участник</v>
      </c>
    </row>
    <row r="64" spans="1:26" x14ac:dyDescent="0.35">
      <c r="A64" s="22">
        <v>58</v>
      </c>
      <c r="B64" s="12" t="s">
        <v>35</v>
      </c>
      <c r="C64" s="12" t="s">
        <v>1290</v>
      </c>
      <c r="D64" s="12" t="s">
        <v>324</v>
      </c>
      <c r="E64" s="12" t="s">
        <v>298</v>
      </c>
      <c r="F64" s="28" t="str">
        <f t="shared" si="12"/>
        <v>Л</v>
      </c>
      <c r="G64" s="28" t="str">
        <f t="shared" si="13"/>
        <v>Д</v>
      </c>
      <c r="H64" s="28" t="str">
        <f t="shared" si="14"/>
        <v>Е</v>
      </c>
      <c r="I64" s="12">
        <v>764209</v>
      </c>
      <c r="J64" s="29">
        <v>9</v>
      </c>
      <c r="K64" s="12" t="s">
        <v>831</v>
      </c>
      <c r="L64" s="18" t="s">
        <v>25</v>
      </c>
      <c r="M64" s="15">
        <v>3</v>
      </c>
      <c r="N64" s="15">
        <v>5</v>
      </c>
      <c r="O64" s="15">
        <v>3</v>
      </c>
      <c r="P64" s="15">
        <v>1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9">
        <f t="shared" si="9"/>
        <v>12</v>
      </c>
      <c r="X64" s="25">
        <v>50</v>
      </c>
      <c r="Y64" s="26">
        <f t="shared" si="10"/>
        <v>0.24</v>
      </c>
      <c r="Z64" s="20" t="str">
        <f t="shared" si="11"/>
        <v>Участник</v>
      </c>
    </row>
    <row r="65" spans="1:26" x14ac:dyDescent="0.35">
      <c r="A65" s="22">
        <v>59</v>
      </c>
      <c r="B65" s="12" t="s">
        <v>8</v>
      </c>
      <c r="C65" s="12" t="s">
        <v>1488</v>
      </c>
      <c r="D65" s="12" t="s">
        <v>47</v>
      </c>
      <c r="E65" s="12" t="s">
        <v>41</v>
      </c>
      <c r="F65" s="28" t="str">
        <f t="shared" si="12"/>
        <v>Ф</v>
      </c>
      <c r="G65" s="28" t="str">
        <f t="shared" si="13"/>
        <v>А</v>
      </c>
      <c r="H65" s="28" t="str">
        <f t="shared" si="14"/>
        <v>А</v>
      </c>
      <c r="I65" s="12">
        <v>764206</v>
      </c>
      <c r="J65" s="29">
        <v>9</v>
      </c>
      <c r="K65" s="12" t="s">
        <v>1489</v>
      </c>
      <c r="L65" s="18" t="s">
        <v>25</v>
      </c>
      <c r="M65" s="15">
        <v>2</v>
      </c>
      <c r="N65" s="15">
        <v>2</v>
      </c>
      <c r="O65" s="15">
        <v>2</v>
      </c>
      <c r="P65" s="15">
        <v>2</v>
      </c>
      <c r="Q65" s="15">
        <v>4</v>
      </c>
      <c r="R65" s="15"/>
      <c r="S65" s="15"/>
      <c r="T65" s="15"/>
      <c r="U65" s="15"/>
      <c r="V65" s="15"/>
      <c r="W65" s="19">
        <f t="shared" si="9"/>
        <v>12</v>
      </c>
      <c r="X65" s="25">
        <v>50</v>
      </c>
      <c r="Y65" s="26">
        <f t="shared" si="10"/>
        <v>0.24</v>
      </c>
      <c r="Z65" s="20" t="str">
        <f t="shared" si="11"/>
        <v>Участник</v>
      </c>
    </row>
    <row r="66" spans="1:26" x14ac:dyDescent="0.35">
      <c r="A66" s="22">
        <v>60</v>
      </c>
      <c r="B66" s="12" t="s">
        <v>8</v>
      </c>
      <c r="C66" s="12" t="s">
        <v>1492</v>
      </c>
      <c r="D66" s="12" t="s">
        <v>316</v>
      </c>
      <c r="E66" s="12" t="s">
        <v>30</v>
      </c>
      <c r="F66" s="28" t="str">
        <f t="shared" si="12"/>
        <v>Ш</v>
      </c>
      <c r="G66" s="28" t="str">
        <f t="shared" si="13"/>
        <v>Т</v>
      </c>
      <c r="H66" s="28" t="str">
        <f t="shared" si="14"/>
        <v>С</v>
      </c>
      <c r="I66" s="12">
        <v>764206</v>
      </c>
      <c r="J66" s="29">
        <v>9</v>
      </c>
      <c r="K66" s="12" t="s">
        <v>1493</v>
      </c>
      <c r="L66" s="18" t="s">
        <v>25</v>
      </c>
      <c r="M66" s="15">
        <v>2</v>
      </c>
      <c r="N66" s="15">
        <v>2</v>
      </c>
      <c r="O66" s="15">
        <v>2</v>
      </c>
      <c r="P66" s="15">
        <v>2</v>
      </c>
      <c r="Q66" s="15">
        <v>4</v>
      </c>
      <c r="R66" s="15"/>
      <c r="S66" s="15"/>
      <c r="T66" s="15"/>
      <c r="U66" s="15"/>
      <c r="V66" s="15"/>
      <c r="W66" s="19">
        <f t="shared" si="9"/>
        <v>12</v>
      </c>
      <c r="X66" s="25">
        <v>50</v>
      </c>
      <c r="Y66" s="26">
        <f t="shared" si="10"/>
        <v>0.24</v>
      </c>
      <c r="Z66" s="20" t="str">
        <f t="shared" si="11"/>
        <v>Участник</v>
      </c>
    </row>
    <row r="67" spans="1:26" x14ac:dyDescent="0.35">
      <c r="A67" s="22">
        <v>61</v>
      </c>
      <c r="B67" s="12" t="s">
        <v>8</v>
      </c>
      <c r="C67" s="12" t="s">
        <v>1498</v>
      </c>
      <c r="D67" s="12" t="s">
        <v>641</v>
      </c>
      <c r="E67" s="12" t="s">
        <v>227</v>
      </c>
      <c r="F67" s="28" t="str">
        <f t="shared" si="12"/>
        <v>У</v>
      </c>
      <c r="G67" s="28" t="str">
        <f t="shared" si="13"/>
        <v>П</v>
      </c>
      <c r="H67" s="28" t="str">
        <f t="shared" si="14"/>
        <v>В</v>
      </c>
      <c r="I67" s="12">
        <v>764206</v>
      </c>
      <c r="J67" s="29">
        <v>9</v>
      </c>
      <c r="K67" s="12" t="s">
        <v>1499</v>
      </c>
      <c r="L67" s="18" t="s">
        <v>25</v>
      </c>
      <c r="M67" s="15">
        <v>2</v>
      </c>
      <c r="N67" s="15">
        <v>2</v>
      </c>
      <c r="O67" s="15">
        <v>2</v>
      </c>
      <c r="P67" s="15">
        <v>2</v>
      </c>
      <c r="Q67" s="15">
        <v>4</v>
      </c>
      <c r="R67" s="15"/>
      <c r="S67" s="15"/>
      <c r="T67" s="15"/>
      <c r="U67" s="15"/>
      <c r="V67" s="15"/>
      <c r="W67" s="19">
        <f t="shared" si="9"/>
        <v>12</v>
      </c>
      <c r="X67" s="25">
        <v>50</v>
      </c>
      <c r="Y67" s="26">
        <f t="shared" si="10"/>
        <v>0.24</v>
      </c>
      <c r="Z67" s="20" t="str">
        <f t="shared" si="11"/>
        <v>Участник</v>
      </c>
    </row>
    <row r="68" spans="1:26" x14ac:dyDescent="0.35">
      <c r="A68" s="22">
        <v>62</v>
      </c>
      <c r="B68" s="12" t="s">
        <v>8</v>
      </c>
      <c r="C68" s="12" t="s">
        <v>1550</v>
      </c>
      <c r="D68" s="12" t="s">
        <v>51</v>
      </c>
      <c r="E68" s="12" t="s">
        <v>344</v>
      </c>
      <c r="F68" s="28" t="str">
        <f t="shared" si="12"/>
        <v>А</v>
      </c>
      <c r="G68" s="28" t="str">
        <f t="shared" si="13"/>
        <v>Д</v>
      </c>
      <c r="H68" s="28" t="str">
        <f t="shared" si="14"/>
        <v>В</v>
      </c>
      <c r="I68" s="12">
        <v>761301</v>
      </c>
      <c r="J68" s="29">
        <v>9</v>
      </c>
      <c r="K68" s="12" t="s">
        <v>836</v>
      </c>
      <c r="L68" s="18" t="s">
        <v>25</v>
      </c>
      <c r="M68" s="15">
        <v>2</v>
      </c>
      <c r="N68" s="15">
        <v>3</v>
      </c>
      <c r="O68" s="15">
        <v>0</v>
      </c>
      <c r="P68" s="15">
        <v>0</v>
      </c>
      <c r="Q68" s="15">
        <v>0</v>
      </c>
      <c r="R68" s="15">
        <v>0</v>
      </c>
      <c r="S68" s="15">
        <v>4</v>
      </c>
      <c r="T68" s="15">
        <v>1</v>
      </c>
      <c r="U68" s="15">
        <v>2</v>
      </c>
      <c r="V68" s="15">
        <v>0</v>
      </c>
      <c r="W68" s="19">
        <f t="shared" si="9"/>
        <v>12</v>
      </c>
      <c r="X68" s="25">
        <v>50</v>
      </c>
      <c r="Y68" s="26">
        <f t="shared" si="10"/>
        <v>0.24</v>
      </c>
      <c r="Z68" s="20" t="str">
        <f t="shared" si="11"/>
        <v>Участник</v>
      </c>
    </row>
    <row r="69" spans="1:26" x14ac:dyDescent="0.35">
      <c r="A69" s="22">
        <v>63</v>
      </c>
      <c r="B69" s="12" t="s">
        <v>35</v>
      </c>
      <c r="C69" s="12" t="s">
        <v>839</v>
      </c>
      <c r="D69" s="12" t="s">
        <v>116</v>
      </c>
      <c r="E69" s="12" t="s">
        <v>149</v>
      </c>
      <c r="F69" s="28" t="str">
        <f t="shared" si="12"/>
        <v>С</v>
      </c>
      <c r="G69" s="28" t="str">
        <f t="shared" si="13"/>
        <v>Н</v>
      </c>
      <c r="H69" s="28" t="str">
        <f t="shared" si="14"/>
        <v>Д</v>
      </c>
      <c r="I69" s="12">
        <v>764207</v>
      </c>
      <c r="J69" s="29">
        <v>9</v>
      </c>
      <c r="K69" s="12" t="s">
        <v>840</v>
      </c>
      <c r="L69" s="18" t="s">
        <v>25</v>
      </c>
      <c r="M69" s="15">
        <v>3</v>
      </c>
      <c r="N69" s="15">
        <v>3</v>
      </c>
      <c r="O69" s="15">
        <v>2</v>
      </c>
      <c r="P69" s="15">
        <v>1</v>
      </c>
      <c r="Q69" s="15">
        <v>0</v>
      </c>
      <c r="R69" s="15">
        <v>0</v>
      </c>
      <c r="S69" s="15">
        <v>0</v>
      </c>
      <c r="T69" s="15">
        <v>2</v>
      </c>
      <c r="U69" s="15">
        <v>0</v>
      </c>
      <c r="V69" s="15">
        <v>0</v>
      </c>
      <c r="W69" s="19">
        <f t="shared" si="9"/>
        <v>11</v>
      </c>
      <c r="X69" s="25">
        <v>50</v>
      </c>
      <c r="Y69" s="26">
        <f t="shared" si="10"/>
        <v>0.22</v>
      </c>
      <c r="Z69" s="20" t="str">
        <f t="shared" si="11"/>
        <v>Участник</v>
      </c>
    </row>
    <row r="70" spans="1:26" x14ac:dyDescent="0.35">
      <c r="A70" s="22">
        <v>64</v>
      </c>
      <c r="B70" s="12" t="s">
        <v>8</v>
      </c>
      <c r="C70" s="24" t="s">
        <v>917</v>
      </c>
      <c r="D70" s="24" t="s">
        <v>258</v>
      </c>
      <c r="E70" s="24" t="s">
        <v>288</v>
      </c>
      <c r="F70" s="28" t="str">
        <f t="shared" si="12"/>
        <v>С</v>
      </c>
      <c r="G70" s="28" t="str">
        <f t="shared" si="13"/>
        <v>К</v>
      </c>
      <c r="H70" s="28" t="str">
        <f t="shared" si="14"/>
        <v>А</v>
      </c>
      <c r="I70" s="16">
        <v>763117</v>
      </c>
      <c r="J70" s="29">
        <v>9</v>
      </c>
      <c r="K70" s="24" t="s">
        <v>836</v>
      </c>
      <c r="L70" s="18" t="s">
        <v>25</v>
      </c>
      <c r="M70" s="17">
        <v>2</v>
      </c>
      <c r="N70" s="17">
        <v>1</v>
      </c>
      <c r="O70" s="17">
        <v>3</v>
      </c>
      <c r="P70" s="17">
        <v>1</v>
      </c>
      <c r="Q70" s="17">
        <v>0</v>
      </c>
      <c r="R70" s="17">
        <v>0</v>
      </c>
      <c r="S70" s="17">
        <v>1</v>
      </c>
      <c r="T70" s="17">
        <v>3</v>
      </c>
      <c r="U70" s="17">
        <v>0</v>
      </c>
      <c r="V70" s="17">
        <v>0</v>
      </c>
      <c r="W70" s="19">
        <f t="shared" si="9"/>
        <v>11</v>
      </c>
      <c r="X70" s="25">
        <v>50</v>
      </c>
      <c r="Y70" s="26">
        <f t="shared" si="10"/>
        <v>0.22</v>
      </c>
      <c r="Z70" s="20" t="str">
        <f t="shared" si="11"/>
        <v>Участник</v>
      </c>
    </row>
    <row r="71" spans="1:26" x14ac:dyDescent="0.35">
      <c r="A71" s="22">
        <v>65</v>
      </c>
      <c r="B71" s="12" t="s">
        <v>8</v>
      </c>
      <c r="C71" s="12" t="s">
        <v>1045</v>
      </c>
      <c r="D71" s="12" t="s">
        <v>51</v>
      </c>
      <c r="E71" s="12" t="s">
        <v>448</v>
      </c>
      <c r="F71" s="28" t="str">
        <f t="shared" si="12"/>
        <v>З</v>
      </c>
      <c r="G71" s="28" t="str">
        <f t="shared" si="13"/>
        <v>Д</v>
      </c>
      <c r="H71" s="28" t="str">
        <f t="shared" si="14"/>
        <v>В</v>
      </c>
      <c r="I71" s="12">
        <v>763103</v>
      </c>
      <c r="J71" s="29">
        <v>9</v>
      </c>
      <c r="K71" s="12" t="s">
        <v>836</v>
      </c>
      <c r="L71" s="18" t="s">
        <v>25</v>
      </c>
      <c r="M71" s="15">
        <v>6</v>
      </c>
      <c r="N71" s="15">
        <v>4</v>
      </c>
      <c r="O71" s="15">
        <v>0</v>
      </c>
      <c r="P71" s="15">
        <v>1</v>
      </c>
      <c r="Q71" s="15">
        <v>0</v>
      </c>
      <c r="R71" s="15"/>
      <c r="S71" s="15"/>
      <c r="T71" s="15"/>
      <c r="U71" s="15"/>
      <c r="V71" s="15"/>
      <c r="W71" s="19">
        <f t="shared" ref="W71:W102" si="15">SUM(M71:V71)</f>
        <v>11</v>
      </c>
      <c r="X71" s="25">
        <v>50</v>
      </c>
      <c r="Y71" s="26">
        <f t="shared" ref="Y71:Y102" si="16">W71/X71</f>
        <v>0.22</v>
      </c>
      <c r="Z71" s="20" t="str">
        <f t="shared" ref="Z71:Z102" si="17">IF(W71&gt;75%*X71,"Победитель",IF(W71&gt;50%*X71,"Призёр","Участник"))</f>
        <v>Участник</v>
      </c>
    </row>
    <row r="72" spans="1:26" x14ac:dyDescent="0.35">
      <c r="A72" s="22">
        <v>66</v>
      </c>
      <c r="B72" s="12" t="s">
        <v>8</v>
      </c>
      <c r="C72" s="12" t="s">
        <v>1315</v>
      </c>
      <c r="D72" s="12" t="s">
        <v>651</v>
      </c>
      <c r="E72" s="12" t="s">
        <v>219</v>
      </c>
      <c r="F72" s="28" t="str">
        <f t="shared" si="12"/>
        <v>А</v>
      </c>
      <c r="G72" s="28" t="str">
        <f t="shared" si="13"/>
        <v>Н</v>
      </c>
      <c r="H72" s="28" t="str">
        <f t="shared" si="14"/>
        <v>Е</v>
      </c>
      <c r="I72" s="12">
        <v>763106</v>
      </c>
      <c r="J72" s="29">
        <v>9</v>
      </c>
      <c r="K72" s="12" t="s">
        <v>1122</v>
      </c>
      <c r="L72" s="18" t="s">
        <v>25</v>
      </c>
      <c r="M72" s="15">
        <v>3</v>
      </c>
      <c r="N72" s="15">
        <v>5</v>
      </c>
      <c r="O72" s="15">
        <v>2</v>
      </c>
      <c r="P72" s="15">
        <v>1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9">
        <f t="shared" si="15"/>
        <v>11</v>
      </c>
      <c r="X72" s="25">
        <v>50</v>
      </c>
      <c r="Y72" s="26">
        <f t="shared" si="16"/>
        <v>0.22</v>
      </c>
      <c r="Z72" s="20" t="str">
        <f t="shared" si="17"/>
        <v>Участник</v>
      </c>
    </row>
    <row r="73" spans="1:26" x14ac:dyDescent="0.35">
      <c r="A73" s="22">
        <v>67</v>
      </c>
      <c r="B73" s="12" t="s">
        <v>35</v>
      </c>
      <c r="C73" s="12" t="s">
        <v>339</v>
      </c>
      <c r="D73" s="12" t="s">
        <v>340</v>
      </c>
      <c r="E73" s="12" t="s">
        <v>73</v>
      </c>
      <c r="F73" s="28" t="str">
        <f t="shared" si="12"/>
        <v>Т</v>
      </c>
      <c r="G73" s="28" t="str">
        <f t="shared" si="13"/>
        <v>В</v>
      </c>
      <c r="H73" s="28" t="str">
        <f t="shared" si="14"/>
        <v>А</v>
      </c>
      <c r="I73" s="16">
        <v>763126</v>
      </c>
      <c r="J73" s="29">
        <v>9</v>
      </c>
      <c r="K73" s="12" t="s">
        <v>341</v>
      </c>
      <c r="L73" s="18" t="s">
        <v>25</v>
      </c>
      <c r="M73" s="15">
        <v>3</v>
      </c>
      <c r="N73" s="15">
        <v>2</v>
      </c>
      <c r="O73" s="15">
        <v>0</v>
      </c>
      <c r="P73" s="15">
        <v>0</v>
      </c>
      <c r="Q73" s="15">
        <v>0</v>
      </c>
      <c r="R73" s="15">
        <v>4</v>
      </c>
      <c r="S73" s="15">
        <v>0</v>
      </c>
      <c r="T73" s="15">
        <v>0.5</v>
      </c>
      <c r="U73" s="15">
        <v>0</v>
      </c>
      <c r="V73" s="15">
        <v>1</v>
      </c>
      <c r="W73" s="19">
        <f t="shared" si="15"/>
        <v>10.5</v>
      </c>
      <c r="X73" s="25">
        <v>50</v>
      </c>
      <c r="Y73" s="26">
        <f t="shared" si="16"/>
        <v>0.21</v>
      </c>
      <c r="Z73" s="20" t="str">
        <f t="shared" si="17"/>
        <v>Участник</v>
      </c>
    </row>
    <row r="74" spans="1:26" x14ac:dyDescent="0.35">
      <c r="A74" s="22">
        <v>68</v>
      </c>
      <c r="B74" s="12" t="s">
        <v>35</v>
      </c>
      <c r="C74" s="12" t="s">
        <v>969</v>
      </c>
      <c r="D74" s="12" t="s">
        <v>82</v>
      </c>
      <c r="E74" s="12" t="s">
        <v>408</v>
      </c>
      <c r="F74" s="28" t="str">
        <f t="shared" si="12"/>
        <v>П</v>
      </c>
      <c r="G74" s="28" t="str">
        <f t="shared" si="13"/>
        <v>Н</v>
      </c>
      <c r="H74" s="28" t="str">
        <f t="shared" si="14"/>
        <v>А</v>
      </c>
      <c r="I74" s="12">
        <v>764202</v>
      </c>
      <c r="J74" s="29">
        <v>9</v>
      </c>
      <c r="K74" s="12" t="s">
        <v>970</v>
      </c>
      <c r="L74" s="18" t="s">
        <v>25</v>
      </c>
      <c r="M74" s="15">
        <v>2</v>
      </c>
      <c r="N74" s="15">
        <v>2</v>
      </c>
      <c r="O74" s="15">
        <v>3</v>
      </c>
      <c r="P74" s="15">
        <v>2</v>
      </c>
      <c r="Q74" s="15">
        <v>0</v>
      </c>
      <c r="R74" s="15">
        <v>0</v>
      </c>
      <c r="S74" s="15">
        <v>0</v>
      </c>
      <c r="T74" s="15">
        <v>0</v>
      </c>
      <c r="U74" s="15">
        <v>1.5</v>
      </c>
      <c r="V74" s="15">
        <v>0</v>
      </c>
      <c r="W74" s="19">
        <f t="shared" si="15"/>
        <v>10.5</v>
      </c>
      <c r="X74" s="25">
        <v>50</v>
      </c>
      <c r="Y74" s="26">
        <f t="shared" si="16"/>
        <v>0.21</v>
      </c>
      <c r="Z74" s="20" t="str">
        <f t="shared" si="17"/>
        <v>Участник</v>
      </c>
    </row>
    <row r="75" spans="1:26" x14ac:dyDescent="0.35">
      <c r="A75" s="22">
        <v>69</v>
      </c>
      <c r="B75" s="12" t="s">
        <v>35</v>
      </c>
      <c r="C75" s="12" t="s">
        <v>834</v>
      </c>
      <c r="D75" s="12" t="s">
        <v>835</v>
      </c>
      <c r="E75" s="12" t="s">
        <v>213</v>
      </c>
      <c r="F75" s="28" t="str">
        <f t="shared" si="12"/>
        <v>П</v>
      </c>
      <c r="G75" s="28" t="str">
        <f t="shared" si="13"/>
        <v>Я</v>
      </c>
      <c r="H75" s="28" t="str">
        <f t="shared" si="14"/>
        <v>А</v>
      </c>
      <c r="I75" s="12">
        <v>764207</v>
      </c>
      <c r="J75" s="29">
        <v>9</v>
      </c>
      <c r="K75" s="12" t="s">
        <v>836</v>
      </c>
      <c r="L75" s="18" t="s">
        <v>25</v>
      </c>
      <c r="M75" s="15">
        <v>3</v>
      </c>
      <c r="N75" s="15">
        <v>3</v>
      </c>
      <c r="O75" s="15">
        <v>0</v>
      </c>
      <c r="P75" s="15">
        <v>0</v>
      </c>
      <c r="Q75" s="15">
        <v>0</v>
      </c>
      <c r="R75" s="15">
        <v>0</v>
      </c>
      <c r="S75" s="15">
        <v>1</v>
      </c>
      <c r="T75" s="15">
        <v>0</v>
      </c>
      <c r="U75" s="15">
        <v>0</v>
      </c>
      <c r="V75" s="15">
        <v>3</v>
      </c>
      <c r="W75" s="19">
        <f t="shared" si="15"/>
        <v>10</v>
      </c>
      <c r="X75" s="25">
        <v>50</v>
      </c>
      <c r="Y75" s="26">
        <f t="shared" si="16"/>
        <v>0.2</v>
      </c>
      <c r="Z75" s="20" t="str">
        <f t="shared" si="17"/>
        <v>Участник</v>
      </c>
    </row>
    <row r="76" spans="1:26" x14ac:dyDescent="0.35">
      <c r="A76" s="22">
        <v>70</v>
      </c>
      <c r="B76" s="12" t="s">
        <v>8</v>
      </c>
      <c r="C76" s="12" t="s">
        <v>1084</v>
      </c>
      <c r="D76" s="12" t="s">
        <v>196</v>
      </c>
      <c r="E76" s="12" t="s">
        <v>288</v>
      </c>
      <c r="F76" s="28" t="str">
        <f t="shared" si="12"/>
        <v>С</v>
      </c>
      <c r="G76" s="28" t="str">
        <f t="shared" si="13"/>
        <v>К</v>
      </c>
      <c r="H76" s="28" t="str">
        <f t="shared" si="14"/>
        <v>А</v>
      </c>
      <c r="I76" s="12">
        <v>763121</v>
      </c>
      <c r="J76" s="29">
        <v>9</v>
      </c>
      <c r="K76" s="12" t="s">
        <v>823</v>
      </c>
      <c r="L76" s="18" t="s">
        <v>25</v>
      </c>
      <c r="M76" s="15">
        <v>3</v>
      </c>
      <c r="N76" s="15">
        <v>2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5</v>
      </c>
      <c r="W76" s="19">
        <f t="shared" si="15"/>
        <v>10</v>
      </c>
      <c r="X76" s="25">
        <v>50</v>
      </c>
      <c r="Y76" s="26">
        <f t="shared" si="16"/>
        <v>0.2</v>
      </c>
      <c r="Z76" s="20" t="str">
        <f t="shared" si="17"/>
        <v>Участник</v>
      </c>
    </row>
    <row r="77" spans="1:26" x14ac:dyDescent="0.35">
      <c r="A77" s="22">
        <v>71</v>
      </c>
      <c r="B77" s="12" t="s">
        <v>8</v>
      </c>
      <c r="C77" s="12" t="s">
        <v>1314</v>
      </c>
      <c r="D77" s="12" t="s">
        <v>337</v>
      </c>
      <c r="E77" s="12" t="s">
        <v>41</v>
      </c>
      <c r="F77" s="28" t="str">
        <f t="shared" si="12"/>
        <v>М</v>
      </c>
      <c r="G77" s="28" t="str">
        <f t="shared" si="13"/>
        <v>В</v>
      </c>
      <c r="H77" s="28" t="str">
        <f t="shared" si="14"/>
        <v>А</v>
      </c>
      <c r="I77" s="12">
        <v>763106</v>
      </c>
      <c r="J77" s="29">
        <v>9</v>
      </c>
      <c r="K77" s="12" t="s">
        <v>1120</v>
      </c>
      <c r="L77" s="18" t="s">
        <v>25</v>
      </c>
      <c r="M77" s="15">
        <v>2</v>
      </c>
      <c r="N77" s="15">
        <v>5</v>
      </c>
      <c r="O77" s="15">
        <v>3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9">
        <f t="shared" si="15"/>
        <v>10</v>
      </c>
      <c r="X77" s="25">
        <v>50</v>
      </c>
      <c r="Y77" s="26">
        <f t="shared" si="16"/>
        <v>0.2</v>
      </c>
      <c r="Z77" s="20" t="str">
        <f t="shared" si="17"/>
        <v>Участник</v>
      </c>
    </row>
    <row r="78" spans="1:26" x14ac:dyDescent="0.35">
      <c r="A78" s="22">
        <v>72</v>
      </c>
      <c r="B78" s="12" t="s">
        <v>8</v>
      </c>
      <c r="C78" s="12" t="s">
        <v>1496</v>
      </c>
      <c r="D78" s="12" t="s">
        <v>306</v>
      </c>
      <c r="E78" s="12" t="s">
        <v>92</v>
      </c>
      <c r="F78" s="28" t="str">
        <f t="shared" si="12"/>
        <v>Р</v>
      </c>
      <c r="G78" s="28" t="str">
        <f t="shared" si="13"/>
        <v>А</v>
      </c>
      <c r="H78" s="28" t="str">
        <f t="shared" si="14"/>
        <v>Д</v>
      </c>
      <c r="I78" s="12">
        <v>764206</v>
      </c>
      <c r="J78" s="29">
        <v>9</v>
      </c>
      <c r="K78" s="12" t="s">
        <v>1497</v>
      </c>
      <c r="L78" s="18" t="s">
        <v>25</v>
      </c>
      <c r="M78" s="15">
        <v>2</v>
      </c>
      <c r="N78" s="15">
        <v>2</v>
      </c>
      <c r="O78" s="15">
        <v>2</v>
      </c>
      <c r="P78" s="15">
        <v>2</v>
      </c>
      <c r="Q78" s="15">
        <v>2</v>
      </c>
      <c r="R78" s="15"/>
      <c r="S78" s="15"/>
      <c r="T78" s="15"/>
      <c r="U78" s="15"/>
      <c r="V78" s="15"/>
      <c r="W78" s="19">
        <f t="shared" si="15"/>
        <v>10</v>
      </c>
      <c r="X78" s="25">
        <v>50</v>
      </c>
      <c r="Y78" s="26">
        <f t="shared" si="16"/>
        <v>0.2</v>
      </c>
      <c r="Z78" s="20" t="str">
        <f t="shared" si="17"/>
        <v>Участник</v>
      </c>
    </row>
    <row r="79" spans="1:26" x14ac:dyDescent="0.35">
      <c r="A79" s="22">
        <v>73</v>
      </c>
      <c r="B79" s="12" t="s">
        <v>8</v>
      </c>
      <c r="C79" s="12" t="s">
        <v>1557</v>
      </c>
      <c r="D79" s="12" t="s">
        <v>91</v>
      </c>
      <c r="E79" s="12" t="s">
        <v>30</v>
      </c>
      <c r="F79" s="28" t="str">
        <f t="shared" si="12"/>
        <v>М</v>
      </c>
      <c r="G79" s="28" t="str">
        <f t="shared" si="13"/>
        <v>М</v>
      </c>
      <c r="H79" s="28" t="str">
        <f t="shared" si="14"/>
        <v>С</v>
      </c>
      <c r="I79" s="12">
        <v>761301</v>
      </c>
      <c r="J79" s="29">
        <v>9</v>
      </c>
      <c r="K79" s="12" t="s">
        <v>1558</v>
      </c>
      <c r="L79" s="18" t="s">
        <v>25</v>
      </c>
      <c r="M79" s="15">
        <v>2</v>
      </c>
      <c r="N79" s="15">
        <v>2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3</v>
      </c>
      <c r="U79" s="15">
        <v>0</v>
      </c>
      <c r="V79" s="15">
        <v>3</v>
      </c>
      <c r="W79" s="19">
        <f t="shared" si="15"/>
        <v>10</v>
      </c>
      <c r="X79" s="25">
        <v>50</v>
      </c>
      <c r="Y79" s="26">
        <f t="shared" si="16"/>
        <v>0.2</v>
      </c>
      <c r="Z79" s="20" t="str">
        <f t="shared" si="17"/>
        <v>Участник</v>
      </c>
    </row>
    <row r="80" spans="1:26" x14ac:dyDescent="0.35">
      <c r="A80" s="22">
        <v>74</v>
      </c>
      <c r="B80" s="12" t="s">
        <v>8</v>
      </c>
      <c r="C80" s="12" t="s">
        <v>901</v>
      </c>
      <c r="D80" s="12" t="s">
        <v>113</v>
      </c>
      <c r="E80" s="12" t="s">
        <v>288</v>
      </c>
      <c r="F80" s="28" t="str">
        <f t="shared" si="12"/>
        <v>К</v>
      </c>
      <c r="G80" s="28" t="str">
        <f t="shared" si="13"/>
        <v>Ю</v>
      </c>
      <c r="H80" s="28" t="str">
        <f t="shared" si="14"/>
        <v>А</v>
      </c>
      <c r="I80" s="12">
        <v>763118</v>
      </c>
      <c r="J80" s="29">
        <v>9</v>
      </c>
      <c r="K80" s="12" t="s">
        <v>902</v>
      </c>
      <c r="L80" s="18" t="s">
        <v>25</v>
      </c>
      <c r="M80" s="15">
        <v>5</v>
      </c>
      <c r="N80" s="15">
        <v>1</v>
      </c>
      <c r="O80" s="15">
        <v>0</v>
      </c>
      <c r="P80" s="15">
        <v>0.5</v>
      </c>
      <c r="Q80" s="15">
        <v>3</v>
      </c>
      <c r="R80" s="15"/>
      <c r="S80" s="15"/>
      <c r="T80" s="15"/>
      <c r="U80" s="15"/>
      <c r="V80" s="15"/>
      <c r="W80" s="19">
        <f t="shared" si="15"/>
        <v>9.5</v>
      </c>
      <c r="X80" s="25">
        <v>50</v>
      </c>
      <c r="Y80" s="26">
        <f t="shared" si="16"/>
        <v>0.19</v>
      </c>
      <c r="Z80" s="20" t="str">
        <f t="shared" si="17"/>
        <v>Участник</v>
      </c>
    </row>
    <row r="81" spans="1:26" x14ac:dyDescent="0.35">
      <c r="A81" s="22">
        <v>75</v>
      </c>
      <c r="B81" s="12" t="s">
        <v>8</v>
      </c>
      <c r="C81" s="12" t="s">
        <v>910</v>
      </c>
      <c r="D81" s="12" t="s">
        <v>258</v>
      </c>
      <c r="E81" s="12" t="s">
        <v>146</v>
      </c>
      <c r="F81" s="28" t="str">
        <f t="shared" si="12"/>
        <v>Щ</v>
      </c>
      <c r="G81" s="28" t="str">
        <f t="shared" si="13"/>
        <v>К</v>
      </c>
      <c r="H81" s="28" t="str">
        <f t="shared" si="14"/>
        <v>В</v>
      </c>
      <c r="I81" s="12">
        <v>763121</v>
      </c>
      <c r="J81" s="29">
        <v>9</v>
      </c>
      <c r="K81" s="12" t="s">
        <v>840</v>
      </c>
      <c r="L81" s="18" t="s">
        <v>25</v>
      </c>
      <c r="M81" s="15">
        <v>2</v>
      </c>
      <c r="N81" s="15">
        <v>1</v>
      </c>
      <c r="O81" s="15">
        <v>1</v>
      </c>
      <c r="P81" s="15">
        <v>1</v>
      </c>
      <c r="Q81" s="15">
        <v>0</v>
      </c>
      <c r="R81" s="15">
        <v>0</v>
      </c>
      <c r="S81" s="15">
        <v>0</v>
      </c>
      <c r="T81" s="15">
        <v>0.5</v>
      </c>
      <c r="U81" s="15">
        <v>2</v>
      </c>
      <c r="V81" s="15">
        <v>2</v>
      </c>
      <c r="W81" s="19">
        <f t="shared" si="15"/>
        <v>9.5</v>
      </c>
      <c r="X81" s="25">
        <v>50</v>
      </c>
      <c r="Y81" s="26">
        <f t="shared" si="16"/>
        <v>0.19</v>
      </c>
      <c r="Z81" s="20" t="str">
        <f t="shared" si="17"/>
        <v>Участник</v>
      </c>
    </row>
    <row r="82" spans="1:26" x14ac:dyDescent="0.35">
      <c r="A82" s="22">
        <v>76</v>
      </c>
      <c r="B82" s="12" t="s">
        <v>8</v>
      </c>
      <c r="C82" s="12" t="s">
        <v>563</v>
      </c>
      <c r="D82" s="12" t="s">
        <v>29</v>
      </c>
      <c r="E82" s="12" t="s">
        <v>564</v>
      </c>
      <c r="F82" s="28" t="str">
        <f t="shared" si="12"/>
        <v>П</v>
      </c>
      <c r="G82" s="28" t="str">
        <f t="shared" si="13"/>
        <v>В</v>
      </c>
      <c r="H82" s="28" t="str">
        <f t="shared" si="14"/>
        <v>Р</v>
      </c>
      <c r="I82" s="12">
        <v>764204</v>
      </c>
      <c r="J82" s="29">
        <v>9</v>
      </c>
      <c r="K82" s="12" t="s">
        <v>565</v>
      </c>
      <c r="L82" s="18" t="s">
        <v>25</v>
      </c>
      <c r="M82" s="15">
        <v>2</v>
      </c>
      <c r="N82" s="15">
        <v>4</v>
      </c>
      <c r="O82" s="15">
        <v>1</v>
      </c>
      <c r="P82" s="15">
        <v>0</v>
      </c>
      <c r="Q82" s="15">
        <v>0</v>
      </c>
      <c r="R82" s="15">
        <v>0</v>
      </c>
      <c r="S82" s="15">
        <v>0</v>
      </c>
      <c r="T82" s="15">
        <v>1</v>
      </c>
      <c r="U82" s="15">
        <v>0</v>
      </c>
      <c r="V82" s="15">
        <v>1</v>
      </c>
      <c r="W82" s="19">
        <f t="shared" si="15"/>
        <v>9</v>
      </c>
      <c r="X82" s="25">
        <v>50</v>
      </c>
      <c r="Y82" s="26">
        <f t="shared" si="16"/>
        <v>0.18</v>
      </c>
      <c r="Z82" s="20" t="str">
        <f t="shared" si="17"/>
        <v>Участник</v>
      </c>
    </row>
    <row r="83" spans="1:26" x14ac:dyDescent="0.35">
      <c r="A83" s="22">
        <v>77</v>
      </c>
      <c r="B83" s="12" t="s">
        <v>8</v>
      </c>
      <c r="C83" s="12" t="s">
        <v>900</v>
      </c>
      <c r="D83" s="12" t="s">
        <v>368</v>
      </c>
      <c r="E83" s="12" t="s">
        <v>129</v>
      </c>
      <c r="F83" s="28" t="str">
        <f t="shared" si="12"/>
        <v>Н</v>
      </c>
      <c r="G83" s="28" t="str">
        <f t="shared" si="13"/>
        <v>А</v>
      </c>
      <c r="H83" s="28" t="str">
        <f t="shared" si="14"/>
        <v>М</v>
      </c>
      <c r="I83" s="12">
        <v>763118</v>
      </c>
      <c r="J83" s="29">
        <v>9</v>
      </c>
      <c r="K83" s="12" t="s">
        <v>838</v>
      </c>
      <c r="L83" s="18" t="s">
        <v>25</v>
      </c>
      <c r="M83" s="15">
        <v>5</v>
      </c>
      <c r="N83" s="15">
        <v>2</v>
      </c>
      <c r="O83" s="15">
        <v>0</v>
      </c>
      <c r="P83" s="15">
        <v>2</v>
      </c>
      <c r="Q83" s="15">
        <v>0</v>
      </c>
      <c r="R83" s="15"/>
      <c r="S83" s="15"/>
      <c r="T83" s="15"/>
      <c r="U83" s="15"/>
      <c r="V83" s="15"/>
      <c r="W83" s="19">
        <f t="shared" si="15"/>
        <v>9</v>
      </c>
      <c r="X83" s="25">
        <v>50</v>
      </c>
      <c r="Y83" s="26">
        <f t="shared" si="16"/>
        <v>0.18</v>
      </c>
      <c r="Z83" s="20" t="str">
        <f t="shared" si="17"/>
        <v>Участник</v>
      </c>
    </row>
    <row r="84" spans="1:26" x14ac:dyDescent="0.35">
      <c r="A84" s="22">
        <v>78</v>
      </c>
      <c r="B84" s="12" t="s">
        <v>8</v>
      </c>
      <c r="C84" s="12" t="s">
        <v>333</v>
      </c>
      <c r="D84" s="12" t="s">
        <v>334</v>
      </c>
      <c r="E84" s="12" t="s">
        <v>277</v>
      </c>
      <c r="F84" s="28" t="str">
        <f t="shared" si="12"/>
        <v>Б</v>
      </c>
      <c r="G84" s="28" t="str">
        <f t="shared" si="13"/>
        <v>Э</v>
      </c>
      <c r="H84" s="28" t="str">
        <f t="shared" si="14"/>
        <v>П</v>
      </c>
      <c r="I84" s="16">
        <v>763126</v>
      </c>
      <c r="J84" s="29">
        <v>9</v>
      </c>
      <c r="K84" s="12" t="s">
        <v>335</v>
      </c>
      <c r="L84" s="18" t="s">
        <v>25</v>
      </c>
      <c r="M84" s="15">
        <v>3</v>
      </c>
      <c r="N84" s="15">
        <v>3</v>
      </c>
      <c r="O84" s="15">
        <v>1</v>
      </c>
      <c r="P84" s="15">
        <v>0</v>
      </c>
      <c r="Q84" s="15">
        <v>1</v>
      </c>
      <c r="R84" s="15">
        <v>0.5</v>
      </c>
      <c r="S84" s="15">
        <v>0</v>
      </c>
      <c r="T84" s="15">
        <v>0</v>
      </c>
      <c r="U84" s="15">
        <v>0</v>
      </c>
      <c r="V84" s="15">
        <v>0</v>
      </c>
      <c r="W84" s="19">
        <f t="shared" si="15"/>
        <v>8.5</v>
      </c>
      <c r="X84" s="25">
        <v>50</v>
      </c>
      <c r="Y84" s="26">
        <f t="shared" si="16"/>
        <v>0.17</v>
      </c>
      <c r="Z84" s="20" t="str">
        <f t="shared" si="17"/>
        <v>Участник</v>
      </c>
    </row>
    <row r="85" spans="1:26" x14ac:dyDescent="0.35">
      <c r="A85" s="22">
        <v>79</v>
      </c>
      <c r="B85" s="12" t="s">
        <v>8</v>
      </c>
      <c r="C85" s="12" t="s">
        <v>559</v>
      </c>
      <c r="D85" s="12" t="s">
        <v>109</v>
      </c>
      <c r="E85" s="12" t="s">
        <v>288</v>
      </c>
      <c r="F85" s="28" t="str">
        <f t="shared" si="12"/>
        <v>П</v>
      </c>
      <c r="G85" s="28" t="str">
        <f t="shared" si="13"/>
        <v>Д</v>
      </c>
      <c r="H85" s="28" t="str">
        <f t="shared" si="14"/>
        <v>А</v>
      </c>
      <c r="I85" s="12">
        <v>764204</v>
      </c>
      <c r="J85" s="29">
        <v>9</v>
      </c>
      <c r="K85" s="12" t="s">
        <v>560</v>
      </c>
      <c r="L85" s="18" t="s">
        <v>25</v>
      </c>
      <c r="M85" s="15">
        <v>2</v>
      </c>
      <c r="N85" s="15">
        <v>3</v>
      </c>
      <c r="O85" s="15">
        <v>1</v>
      </c>
      <c r="P85" s="15">
        <v>0</v>
      </c>
      <c r="Q85" s="15">
        <v>0</v>
      </c>
      <c r="R85" s="15">
        <v>0</v>
      </c>
      <c r="S85" s="15">
        <v>0</v>
      </c>
      <c r="T85" s="15">
        <v>0.5</v>
      </c>
      <c r="U85" s="15">
        <v>0</v>
      </c>
      <c r="V85" s="15">
        <v>2</v>
      </c>
      <c r="W85" s="19">
        <f t="shared" si="15"/>
        <v>8.5</v>
      </c>
      <c r="X85" s="25">
        <v>50</v>
      </c>
      <c r="Y85" s="26">
        <f t="shared" si="16"/>
        <v>0.17</v>
      </c>
      <c r="Z85" s="20" t="str">
        <f t="shared" si="17"/>
        <v>Участник</v>
      </c>
    </row>
    <row r="86" spans="1:26" x14ac:dyDescent="0.35">
      <c r="A86" s="22">
        <v>80</v>
      </c>
      <c r="B86" s="12" t="s">
        <v>35</v>
      </c>
      <c r="C86" s="12" t="s">
        <v>561</v>
      </c>
      <c r="D86" s="12" t="s">
        <v>156</v>
      </c>
      <c r="E86" s="12" t="s">
        <v>169</v>
      </c>
      <c r="F86" s="28" t="str">
        <f t="shared" si="12"/>
        <v>П</v>
      </c>
      <c r="G86" s="28" t="str">
        <f t="shared" si="13"/>
        <v>А</v>
      </c>
      <c r="H86" s="28" t="str">
        <f t="shared" si="14"/>
        <v>С</v>
      </c>
      <c r="I86" s="12">
        <v>764204</v>
      </c>
      <c r="J86" s="29">
        <v>9</v>
      </c>
      <c r="K86" s="12" t="s">
        <v>562</v>
      </c>
      <c r="L86" s="18" t="s">
        <v>25</v>
      </c>
      <c r="M86" s="15">
        <v>3</v>
      </c>
      <c r="N86" s="15">
        <v>4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1</v>
      </c>
      <c r="U86" s="15">
        <v>0</v>
      </c>
      <c r="V86" s="15">
        <v>0</v>
      </c>
      <c r="W86" s="19">
        <f t="shared" si="15"/>
        <v>8</v>
      </c>
      <c r="X86" s="25">
        <v>50</v>
      </c>
      <c r="Y86" s="26">
        <f t="shared" si="16"/>
        <v>0.16</v>
      </c>
      <c r="Z86" s="20" t="str">
        <f t="shared" si="17"/>
        <v>Участник</v>
      </c>
    </row>
    <row r="87" spans="1:26" x14ac:dyDescent="0.35">
      <c r="A87" s="22">
        <v>81</v>
      </c>
      <c r="B87" s="12" t="s">
        <v>35</v>
      </c>
      <c r="C87" s="12" t="s">
        <v>828</v>
      </c>
      <c r="D87" s="12" t="s">
        <v>152</v>
      </c>
      <c r="E87" s="12" t="s">
        <v>77</v>
      </c>
      <c r="F87" s="28" t="str">
        <f t="shared" si="12"/>
        <v>Щ</v>
      </c>
      <c r="G87" s="28" t="str">
        <f t="shared" si="13"/>
        <v>М</v>
      </c>
      <c r="H87" s="28" t="str">
        <f t="shared" si="14"/>
        <v>А</v>
      </c>
      <c r="I87" s="12">
        <v>764207</v>
      </c>
      <c r="J87" s="29">
        <v>9</v>
      </c>
      <c r="K87" s="12" t="s">
        <v>829</v>
      </c>
      <c r="L87" s="18" t="s">
        <v>25</v>
      </c>
      <c r="M87" s="15">
        <v>3</v>
      </c>
      <c r="N87" s="15">
        <v>3</v>
      </c>
      <c r="O87" s="15">
        <v>2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9">
        <f t="shared" si="15"/>
        <v>8</v>
      </c>
      <c r="X87" s="25">
        <v>50</v>
      </c>
      <c r="Y87" s="26">
        <f t="shared" si="16"/>
        <v>0.16</v>
      </c>
      <c r="Z87" s="20" t="str">
        <f t="shared" si="17"/>
        <v>Участник</v>
      </c>
    </row>
    <row r="88" spans="1:26" x14ac:dyDescent="0.35">
      <c r="A88" s="22">
        <v>82</v>
      </c>
      <c r="B88" s="12" t="s">
        <v>35</v>
      </c>
      <c r="C88" s="12" t="s">
        <v>832</v>
      </c>
      <c r="D88" s="12" t="s">
        <v>76</v>
      </c>
      <c r="E88" s="12" t="s">
        <v>63</v>
      </c>
      <c r="F88" s="28" t="str">
        <f t="shared" si="12"/>
        <v>О</v>
      </c>
      <c r="G88" s="28" t="str">
        <f t="shared" si="13"/>
        <v>Д</v>
      </c>
      <c r="H88" s="28" t="str">
        <f t="shared" si="14"/>
        <v>Н</v>
      </c>
      <c r="I88" s="12">
        <v>764207</v>
      </c>
      <c r="J88" s="29">
        <v>9</v>
      </c>
      <c r="K88" s="12" t="s">
        <v>750</v>
      </c>
      <c r="L88" s="18" t="s">
        <v>25</v>
      </c>
      <c r="M88" s="15">
        <v>4</v>
      </c>
      <c r="N88" s="15">
        <v>0</v>
      </c>
      <c r="O88" s="15">
        <v>0</v>
      </c>
      <c r="P88" s="15">
        <v>1</v>
      </c>
      <c r="Q88" s="15">
        <v>0</v>
      </c>
      <c r="R88" s="15">
        <v>0</v>
      </c>
      <c r="S88" s="15">
        <v>3</v>
      </c>
      <c r="T88" s="15">
        <v>0</v>
      </c>
      <c r="U88" s="15">
        <v>0</v>
      </c>
      <c r="V88" s="15">
        <v>0</v>
      </c>
      <c r="W88" s="19">
        <f t="shared" si="15"/>
        <v>8</v>
      </c>
      <c r="X88" s="25">
        <v>50</v>
      </c>
      <c r="Y88" s="26">
        <f t="shared" si="16"/>
        <v>0.16</v>
      </c>
      <c r="Z88" s="20" t="str">
        <f t="shared" si="17"/>
        <v>Участник</v>
      </c>
    </row>
    <row r="89" spans="1:26" x14ac:dyDescent="0.35">
      <c r="A89" s="22">
        <v>83</v>
      </c>
      <c r="B89" s="12" t="s">
        <v>35</v>
      </c>
      <c r="C89" s="12" t="s">
        <v>1012</v>
      </c>
      <c r="D89" s="12" t="s">
        <v>852</v>
      </c>
      <c r="E89" s="12" t="s">
        <v>627</v>
      </c>
      <c r="F89" s="28" t="str">
        <f t="shared" si="12"/>
        <v>Д</v>
      </c>
      <c r="G89" s="28" t="str">
        <f t="shared" si="13"/>
        <v>А</v>
      </c>
      <c r="H89" s="28" t="str">
        <f t="shared" si="14"/>
        <v>И</v>
      </c>
      <c r="I89" s="12">
        <v>763121</v>
      </c>
      <c r="J89" s="29">
        <v>9</v>
      </c>
      <c r="K89" s="12" t="s">
        <v>836</v>
      </c>
      <c r="L89" s="18" t="s">
        <v>25</v>
      </c>
      <c r="M89" s="15">
        <v>2</v>
      </c>
      <c r="N89" s="15">
        <v>3</v>
      </c>
      <c r="O89" s="15">
        <v>0</v>
      </c>
      <c r="P89" s="15">
        <v>1</v>
      </c>
      <c r="Q89" s="15">
        <v>0</v>
      </c>
      <c r="R89" s="15">
        <v>0</v>
      </c>
      <c r="S89" s="15">
        <v>0</v>
      </c>
      <c r="T89" s="15">
        <v>0</v>
      </c>
      <c r="U89" s="15">
        <v>2</v>
      </c>
      <c r="V89" s="15">
        <v>0</v>
      </c>
      <c r="W89" s="19">
        <f t="shared" si="15"/>
        <v>8</v>
      </c>
      <c r="X89" s="25">
        <v>50</v>
      </c>
      <c r="Y89" s="26">
        <f t="shared" si="16"/>
        <v>0.16</v>
      </c>
      <c r="Z89" s="20" t="str">
        <f t="shared" si="17"/>
        <v>Участник</v>
      </c>
    </row>
    <row r="90" spans="1:26" x14ac:dyDescent="0.35">
      <c r="A90" s="22">
        <v>84</v>
      </c>
      <c r="B90" s="12" t="s">
        <v>8</v>
      </c>
      <c r="C90" s="12" t="s">
        <v>1228</v>
      </c>
      <c r="D90" s="12" t="s">
        <v>957</v>
      </c>
      <c r="E90" s="12" t="s">
        <v>411</v>
      </c>
      <c r="F90" s="28" t="str">
        <f t="shared" si="12"/>
        <v>О</v>
      </c>
      <c r="G90" s="28" t="str">
        <f t="shared" si="13"/>
        <v>С</v>
      </c>
      <c r="H90" s="28" t="str">
        <f t="shared" si="14"/>
        <v>Р</v>
      </c>
      <c r="I90" s="12">
        <v>764209</v>
      </c>
      <c r="J90" s="29">
        <v>9</v>
      </c>
      <c r="K90" s="12" t="s">
        <v>838</v>
      </c>
      <c r="L90" s="18" t="s">
        <v>25</v>
      </c>
      <c r="M90" s="15">
        <v>2</v>
      </c>
      <c r="N90" s="15">
        <v>4</v>
      </c>
      <c r="O90" s="15">
        <v>2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9">
        <f t="shared" si="15"/>
        <v>8</v>
      </c>
      <c r="X90" s="25">
        <v>50</v>
      </c>
      <c r="Y90" s="26">
        <f t="shared" si="16"/>
        <v>0.16</v>
      </c>
      <c r="Z90" s="20" t="str">
        <f t="shared" si="17"/>
        <v>Участник</v>
      </c>
    </row>
    <row r="91" spans="1:26" x14ac:dyDescent="0.35">
      <c r="A91" s="22">
        <v>85</v>
      </c>
      <c r="B91" s="12" t="s">
        <v>8</v>
      </c>
      <c r="C91" s="12" t="s">
        <v>557</v>
      </c>
      <c r="D91" s="12" t="s">
        <v>419</v>
      </c>
      <c r="E91" s="12" t="s">
        <v>48</v>
      </c>
      <c r="F91" s="28" t="str">
        <f t="shared" si="12"/>
        <v>М</v>
      </c>
      <c r="G91" s="28" t="str">
        <f t="shared" si="13"/>
        <v>Д</v>
      </c>
      <c r="H91" s="28" t="str">
        <f t="shared" si="14"/>
        <v>И</v>
      </c>
      <c r="I91" s="12">
        <v>764204</v>
      </c>
      <c r="J91" s="29">
        <v>9</v>
      </c>
      <c r="K91" s="12" t="s">
        <v>558</v>
      </c>
      <c r="L91" s="18" t="s">
        <v>25</v>
      </c>
      <c r="M91" s="15">
        <v>3</v>
      </c>
      <c r="N91" s="15">
        <v>0</v>
      </c>
      <c r="O91" s="15">
        <v>1</v>
      </c>
      <c r="P91" s="15">
        <v>0</v>
      </c>
      <c r="Q91" s="15">
        <v>0</v>
      </c>
      <c r="R91" s="15">
        <v>0</v>
      </c>
      <c r="S91" s="15">
        <v>3</v>
      </c>
      <c r="T91" s="15">
        <v>0.5</v>
      </c>
      <c r="U91" s="15">
        <v>0</v>
      </c>
      <c r="V91" s="15">
        <v>0</v>
      </c>
      <c r="W91" s="19">
        <f t="shared" si="15"/>
        <v>7.5</v>
      </c>
      <c r="X91" s="25">
        <v>50</v>
      </c>
      <c r="Y91" s="26">
        <f t="shared" si="16"/>
        <v>0.15</v>
      </c>
      <c r="Z91" s="20" t="str">
        <f t="shared" si="17"/>
        <v>Участник</v>
      </c>
    </row>
    <row r="92" spans="1:26" x14ac:dyDescent="0.35">
      <c r="A92" s="22">
        <v>86</v>
      </c>
      <c r="B92" s="12" t="s">
        <v>35</v>
      </c>
      <c r="C92" s="12" t="s">
        <v>898</v>
      </c>
      <c r="D92" s="12" t="s">
        <v>478</v>
      </c>
      <c r="E92" s="12" t="s">
        <v>73</v>
      </c>
      <c r="F92" s="28" t="str">
        <f t="shared" si="12"/>
        <v>Б</v>
      </c>
      <c r="G92" s="28" t="str">
        <f t="shared" si="13"/>
        <v>М</v>
      </c>
      <c r="H92" s="28" t="str">
        <f t="shared" si="14"/>
        <v>А</v>
      </c>
      <c r="I92" s="12">
        <v>763118</v>
      </c>
      <c r="J92" s="29">
        <v>9</v>
      </c>
      <c r="K92" s="12" t="s">
        <v>836</v>
      </c>
      <c r="L92" s="18" t="s">
        <v>25</v>
      </c>
      <c r="M92" s="15">
        <v>4</v>
      </c>
      <c r="N92" s="15">
        <v>0</v>
      </c>
      <c r="O92" s="15">
        <v>0</v>
      </c>
      <c r="P92" s="15">
        <v>0.5</v>
      </c>
      <c r="Q92" s="15">
        <v>3</v>
      </c>
      <c r="R92" s="15"/>
      <c r="S92" s="15"/>
      <c r="T92" s="15"/>
      <c r="U92" s="15"/>
      <c r="V92" s="15"/>
      <c r="W92" s="19">
        <f t="shared" si="15"/>
        <v>7.5</v>
      </c>
      <c r="X92" s="25">
        <v>50</v>
      </c>
      <c r="Y92" s="26">
        <f t="shared" si="16"/>
        <v>0.15</v>
      </c>
      <c r="Z92" s="20" t="str">
        <f t="shared" si="17"/>
        <v>Участник</v>
      </c>
    </row>
    <row r="93" spans="1:26" x14ac:dyDescent="0.35">
      <c r="A93" s="22">
        <v>87</v>
      </c>
      <c r="B93" s="12" t="s">
        <v>8</v>
      </c>
      <c r="C93" s="12" t="s">
        <v>336</v>
      </c>
      <c r="D93" s="12" t="s">
        <v>337</v>
      </c>
      <c r="E93" s="12" t="s">
        <v>30</v>
      </c>
      <c r="F93" s="28" t="str">
        <f t="shared" si="12"/>
        <v>И</v>
      </c>
      <c r="G93" s="28" t="str">
        <f t="shared" si="13"/>
        <v>В</v>
      </c>
      <c r="H93" s="28" t="str">
        <f t="shared" si="14"/>
        <v>С</v>
      </c>
      <c r="I93" s="16">
        <v>763126</v>
      </c>
      <c r="J93" s="29">
        <v>9</v>
      </c>
      <c r="K93" s="12" t="s">
        <v>338</v>
      </c>
      <c r="L93" s="18" t="s">
        <v>25</v>
      </c>
      <c r="M93" s="15">
        <v>4</v>
      </c>
      <c r="N93" s="15">
        <v>0</v>
      </c>
      <c r="O93" s="15">
        <v>1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2</v>
      </c>
      <c r="W93" s="19">
        <f t="shared" si="15"/>
        <v>7</v>
      </c>
      <c r="X93" s="25">
        <v>50</v>
      </c>
      <c r="Y93" s="26">
        <f t="shared" si="16"/>
        <v>0.14000000000000001</v>
      </c>
      <c r="Z93" s="20" t="str">
        <f t="shared" si="17"/>
        <v>Участник</v>
      </c>
    </row>
    <row r="94" spans="1:26" x14ac:dyDescent="0.35">
      <c r="A94" s="22">
        <v>88</v>
      </c>
      <c r="B94" s="12" t="s">
        <v>8</v>
      </c>
      <c r="C94" s="12" t="s">
        <v>555</v>
      </c>
      <c r="D94" s="12" t="s">
        <v>196</v>
      </c>
      <c r="E94" s="12" t="s">
        <v>30</v>
      </c>
      <c r="F94" s="28" t="str">
        <f t="shared" si="12"/>
        <v>Я</v>
      </c>
      <c r="G94" s="28" t="str">
        <f t="shared" si="13"/>
        <v>К</v>
      </c>
      <c r="H94" s="28" t="str">
        <f t="shared" si="14"/>
        <v>С</v>
      </c>
      <c r="I94" s="12">
        <v>764204</v>
      </c>
      <c r="J94" s="29">
        <v>9</v>
      </c>
      <c r="K94" s="12" t="s">
        <v>556</v>
      </c>
      <c r="L94" s="18" t="s">
        <v>25</v>
      </c>
      <c r="M94" s="15">
        <v>3</v>
      </c>
      <c r="N94" s="15">
        <v>1</v>
      </c>
      <c r="O94" s="15">
        <v>2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1</v>
      </c>
      <c r="W94" s="19">
        <f t="shared" si="15"/>
        <v>7</v>
      </c>
      <c r="X94" s="25">
        <v>50</v>
      </c>
      <c r="Y94" s="26">
        <f t="shared" si="16"/>
        <v>0.14000000000000001</v>
      </c>
      <c r="Z94" s="20" t="str">
        <f t="shared" si="17"/>
        <v>Участник</v>
      </c>
    </row>
    <row r="95" spans="1:26" x14ac:dyDescent="0.35">
      <c r="A95" s="22">
        <v>89</v>
      </c>
      <c r="B95" s="12" t="s">
        <v>8</v>
      </c>
      <c r="C95" s="12" t="s">
        <v>329</v>
      </c>
      <c r="D95" s="12" t="s">
        <v>33</v>
      </c>
      <c r="E95" s="12" t="s">
        <v>30</v>
      </c>
      <c r="F95" s="28" t="str">
        <f t="shared" si="12"/>
        <v>И</v>
      </c>
      <c r="G95" s="28" t="str">
        <f t="shared" si="13"/>
        <v>В</v>
      </c>
      <c r="H95" s="28" t="str">
        <f t="shared" si="14"/>
        <v>С</v>
      </c>
      <c r="I95" s="16">
        <v>763126</v>
      </c>
      <c r="J95" s="29">
        <v>9</v>
      </c>
      <c r="K95" s="12" t="s">
        <v>330</v>
      </c>
      <c r="L95" s="18" t="s">
        <v>25</v>
      </c>
      <c r="M95" s="15">
        <v>3</v>
      </c>
      <c r="N95" s="15">
        <v>3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9">
        <f t="shared" si="15"/>
        <v>6</v>
      </c>
      <c r="X95" s="25">
        <v>50</v>
      </c>
      <c r="Y95" s="26">
        <f t="shared" si="16"/>
        <v>0.12</v>
      </c>
      <c r="Z95" s="20" t="str">
        <f t="shared" si="17"/>
        <v>Участник</v>
      </c>
    </row>
    <row r="96" spans="1:26" x14ac:dyDescent="0.35">
      <c r="A96" s="22">
        <v>90</v>
      </c>
      <c r="B96" s="23" t="s">
        <v>8</v>
      </c>
      <c r="C96" s="23" t="s">
        <v>956</v>
      </c>
      <c r="D96" s="23" t="s">
        <v>641</v>
      </c>
      <c r="E96" s="23" t="s">
        <v>277</v>
      </c>
      <c r="F96" s="21" t="s">
        <v>189</v>
      </c>
      <c r="G96" s="21" t="s">
        <v>189</v>
      </c>
      <c r="H96" s="21" t="s">
        <v>189</v>
      </c>
      <c r="I96" s="12">
        <v>764203</v>
      </c>
      <c r="J96" s="27">
        <v>9</v>
      </c>
      <c r="K96" s="23" t="s">
        <v>831</v>
      </c>
      <c r="L96" s="18" t="s">
        <v>25</v>
      </c>
      <c r="M96" s="15">
        <v>2</v>
      </c>
      <c r="N96" s="15">
        <v>1</v>
      </c>
      <c r="O96" s="15">
        <v>0</v>
      </c>
      <c r="P96" s="15">
        <v>2</v>
      </c>
      <c r="Q96" s="15">
        <v>0</v>
      </c>
      <c r="R96" s="15">
        <v>0</v>
      </c>
      <c r="S96" s="15">
        <v>0</v>
      </c>
      <c r="T96" s="15">
        <v>1</v>
      </c>
      <c r="U96" s="15">
        <v>0</v>
      </c>
      <c r="V96" s="15">
        <v>0</v>
      </c>
      <c r="W96" s="19">
        <f t="shared" si="15"/>
        <v>6</v>
      </c>
      <c r="X96" s="25">
        <v>50</v>
      </c>
      <c r="Y96" s="26">
        <f t="shared" si="16"/>
        <v>0.12</v>
      </c>
      <c r="Z96" s="20" t="str">
        <f t="shared" si="17"/>
        <v>Участник</v>
      </c>
    </row>
    <row r="97" spans="1:26" x14ac:dyDescent="0.35">
      <c r="A97" s="22">
        <v>91</v>
      </c>
      <c r="B97" s="12" t="s">
        <v>35</v>
      </c>
      <c r="C97" s="12" t="s">
        <v>331</v>
      </c>
      <c r="D97" s="12" t="s">
        <v>95</v>
      </c>
      <c r="E97" s="12" t="s">
        <v>77</v>
      </c>
      <c r="F97" s="28" t="str">
        <f t="shared" ref="F97:H102" si="18">LEFT(C97,1)</f>
        <v>Д</v>
      </c>
      <c r="G97" s="28" t="str">
        <f t="shared" si="18"/>
        <v>Е</v>
      </c>
      <c r="H97" s="28" t="str">
        <f t="shared" si="18"/>
        <v>А</v>
      </c>
      <c r="I97" s="16">
        <v>763126</v>
      </c>
      <c r="J97" s="29">
        <v>9</v>
      </c>
      <c r="K97" s="12" t="s">
        <v>332</v>
      </c>
      <c r="L97" s="18" t="s">
        <v>25</v>
      </c>
      <c r="M97" s="15">
        <v>2</v>
      </c>
      <c r="N97" s="15">
        <v>2</v>
      </c>
      <c r="O97" s="15">
        <v>0</v>
      </c>
      <c r="P97" s="15">
        <v>0</v>
      </c>
      <c r="Q97" s="15">
        <v>0</v>
      </c>
      <c r="R97" s="15">
        <v>1</v>
      </c>
      <c r="S97" s="15">
        <v>0</v>
      </c>
      <c r="T97" s="15">
        <v>0</v>
      </c>
      <c r="U97" s="15">
        <v>0</v>
      </c>
      <c r="V97" s="15">
        <v>0</v>
      </c>
      <c r="W97" s="19">
        <f t="shared" si="15"/>
        <v>5</v>
      </c>
      <c r="X97" s="25">
        <v>50</v>
      </c>
      <c r="Y97" s="26">
        <f t="shared" si="16"/>
        <v>0.1</v>
      </c>
      <c r="Z97" s="20" t="str">
        <f t="shared" si="17"/>
        <v>Участник</v>
      </c>
    </row>
    <row r="98" spans="1:26" x14ac:dyDescent="0.35">
      <c r="A98" s="22">
        <v>92</v>
      </c>
      <c r="B98" s="12" t="s">
        <v>8</v>
      </c>
      <c r="C98" s="12" t="s">
        <v>547</v>
      </c>
      <c r="D98" s="12" t="s">
        <v>306</v>
      </c>
      <c r="E98" s="12" t="s">
        <v>219</v>
      </c>
      <c r="F98" s="28" t="str">
        <f t="shared" si="18"/>
        <v>Е</v>
      </c>
      <c r="G98" s="28" t="str">
        <f t="shared" si="18"/>
        <v>А</v>
      </c>
      <c r="H98" s="28" t="str">
        <f t="shared" si="18"/>
        <v>Е</v>
      </c>
      <c r="I98" s="12">
        <v>764204</v>
      </c>
      <c r="J98" s="29">
        <v>9</v>
      </c>
      <c r="K98" s="12" t="s">
        <v>548</v>
      </c>
      <c r="L98" s="18" t="s">
        <v>25</v>
      </c>
      <c r="M98" s="15">
        <v>3</v>
      </c>
      <c r="N98" s="15">
        <v>0</v>
      </c>
      <c r="O98" s="15">
        <v>1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1</v>
      </c>
      <c r="W98" s="19">
        <f t="shared" si="15"/>
        <v>5</v>
      </c>
      <c r="X98" s="25">
        <v>50</v>
      </c>
      <c r="Y98" s="26">
        <f t="shared" si="16"/>
        <v>0.1</v>
      </c>
      <c r="Z98" s="20" t="str">
        <f t="shared" si="17"/>
        <v>Участник</v>
      </c>
    </row>
    <row r="99" spans="1:26" x14ac:dyDescent="0.35">
      <c r="A99" s="22">
        <v>93</v>
      </c>
      <c r="B99" s="12" t="s">
        <v>35</v>
      </c>
      <c r="C99" s="12" t="s">
        <v>824</v>
      </c>
      <c r="D99" s="12" t="s">
        <v>82</v>
      </c>
      <c r="E99" s="12" t="s">
        <v>63</v>
      </c>
      <c r="F99" s="28" t="str">
        <f t="shared" si="18"/>
        <v>Т</v>
      </c>
      <c r="G99" s="28" t="str">
        <f t="shared" si="18"/>
        <v>Н</v>
      </c>
      <c r="H99" s="28" t="str">
        <f t="shared" si="18"/>
        <v>Н</v>
      </c>
      <c r="I99" s="12">
        <v>764207</v>
      </c>
      <c r="J99" s="29">
        <v>9</v>
      </c>
      <c r="K99" s="12" t="s">
        <v>825</v>
      </c>
      <c r="L99" s="18" t="s">
        <v>25</v>
      </c>
      <c r="M99" s="15">
        <v>3</v>
      </c>
      <c r="N99" s="15">
        <v>1</v>
      </c>
      <c r="O99" s="15">
        <v>0</v>
      </c>
      <c r="P99" s="15">
        <v>0</v>
      </c>
      <c r="Q99" s="15">
        <v>0</v>
      </c>
      <c r="R99" s="15">
        <v>0</v>
      </c>
      <c r="S99" s="15">
        <v>1</v>
      </c>
      <c r="T99" s="15">
        <v>0</v>
      </c>
      <c r="U99" s="15">
        <v>0</v>
      </c>
      <c r="V99" s="15">
        <v>0</v>
      </c>
      <c r="W99" s="19">
        <f t="shared" si="15"/>
        <v>5</v>
      </c>
      <c r="X99" s="25">
        <v>50</v>
      </c>
      <c r="Y99" s="26">
        <f t="shared" si="16"/>
        <v>0.1</v>
      </c>
      <c r="Z99" s="20" t="str">
        <f t="shared" si="17"/>
        <v>Участник</v>
      </c>
    </row>
    <row r="100" spans="1:26" x14ac:dyDescent="0.35">
      <c r="A100" s="22">
        <v>94</v>
      </c>
      <c r="B100" s="12" t="s">
        <v>8</v>
      </c>
      <c r="C100" s="12" t="s">
        <v>1207</v>
      </c>
      <c r="D100" s="12" t="s">
        <v>128</v>
      </c>
      <c r="E100" s="12" t="s">
        <v>411</v>
      </c>
      <c r="F100" s="28" t="str">
        <f t="shared" si="18"/>
        <v>С</v>
      </c>
      <c r="G100" s="28" t="str">
        <f t="shared" si="18"/>
        <v>В</v>
      </c>
      <c r="H100" s="28" t="str">
        <f t="shared" si="18"/>
        <v>Р</v>
      </c>
      <c r="I100" s="12">
        <v>764201</v>
      </c>
      <c r="J100" s="29">
        <v>9</v>
      </c>
      <c r="K100" s="12" t="s">
        <v>1208</v>
      </c>
      <c r="L100" s="18" t="s">
        <v>25</v>
      </c>
      <c r="M100" s="15">
        <v>4</v>
      </c>
      <c r="N100" s="15">
        <v>0</v>
      </c>
      <c r="O100" s="15">
        <v>0</v>
      </c>
      <c r="P100" s="15">
        <v>1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9">
        <f t="shared" si="15"/>
        <v>5</v>
      </c>
      <c r="X100" s="25">
        <v>50</v>
      </c>
      <c r="Y100" s="26">
        <f t="shared" si="16"/>
        <v>0.1</v>
      </c>
      <c r="Z100" s="20" t="str">
        <f t="shared" si="17"/>
        <v>Участник</v>
      </c>
    </row>
    <row r="101" spans="1:26" x14ac:dyDescent="0.35">
      <c r="A101" s="22">
        <v>95</v>
      </c>
      <c r="B101" s="12" t="s">
        <v>8</v>
      </c>
      <c r="C101" s="12" t="s">
        <v>830</v>
      </c>
      <c r="D101" s="12" t="s">
        <v>128</v>
      </c>
      <c r="E101" s="12" t="s">
        <v>146</v>
      </c>
      <c r="F101" s="28" t="str">
        <f t="shared" si="18"/>
        <v>В</v>
      </c>
      <c r="G101" s="28" t="str">
        <f t="shared" si="18"/>
        <v>В</v>
      </c>
      <c r="H101" s="28" t="str">
        <f t="shared" si="18"/>
        <v>В</v>
      </c>
      <c r="I101" s="12">
        <v>764207</v>
      </c>
      <c r="J101" s="29">
        <v>9</v>
      </c>
      <c r="K101" s="12" t="s">
        <v>831</v>
      </c>
      <c r="L101" s="18" t="s">
        <v>25</v>
      </c>
      <c r="M101" s="15">
        <v>3</v>
      </c>
      <c r="N101" s="15">
        <v>0</v>
      </c>
      <c r="O101" s="15">
        <v>0</v>
      </c>
      <c r="P101" s="15">
        <v>1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9">
        <f t="shared" si="15"/>
        <v>4</v>
      </c>
      <c r="X101" s="25">
        <v>50</v>
      </c>
      <c r="Y101" s="26">
        <f t="shared" si="16"/>
        <v>0.08</v>
      </c>
      <c r="Z101" s="20" t="str">
        <f t="shared" si="17"/>
        <v>Участник</v>
      </c>
    </row>
    <row r="102" spans="1:26" x14ac:dyDescent="0.35">
      <c r="A102" s="22">
        <v>96</v>
      </c>
      <c r="B102" s="12" t="s">
        <v>35</v>
      </c>
      <c r="C102" s="12" t="s">
        <v>1638</v>
      </c>
      <c r="D102" s="12" t="s">
        <v>95</v>
      </c>
      <c r="E102" s="12" t="s">
        <v>70</v>
      </c>
      <c r="F102" s="28" t="str">
        <f t="shared" si="18"/>
        <v>А</v>
      </c>
      <c r="G102" s="28" t="str">
        <f t="shared" si="18"/>
        <v>Е</v>
      </c>
      <c r="H102" s="28" t="str">
        <f t="shared" si="18"/>
        <v>Д</v>
      </c>
      <c r="I102" s="12">
        <v>763106</v>
      </c>
      <c r="J102" s="29">
        <v>9</v>
      </c>
      <c r="K102" s="12" t="s">
        <v>1123</v>
      </c>
      <c r="L102" s="18" t="s">
        <v>25</v>
      </c>
      <c r="M102" s="15">
        <v>1</v>
      </c>
      <c r="N102" s="15">
        <v>3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9">
        <f t="shared" si="15"/>
        <v>4</v>
      </c>
      <c r="X102" s="25">
        <v>50</v>
      </c>
      <c r="Y102" s="26">
        <f t="shared" si="16"/>
        <v>0.08</v>
      </c>
      <c r="Z102" s="20" t="str">
        <f t="shared" si="17"/>
        <v>Участник</v>
      </c>
    </row>
  </sheetData>
  <sheetProtection algorithmName="SHA-512" hashValue="7fBAgD+RUcczTur2+RMiSaIyeCV8BJ0c5jLuXCkESD0li6OMJSixO4mBqMi9cVryboYWuOVdNdP/sMh4VuK2Mg==" saltValue="xpI0lOL+/Gu5ZUpNFSn4Hg==" spinCount="100000" sheet="1" objects="1" scenarios="1"/>
  <mergeCells count="28">
    <mergeCell ref="L4:L6"/>
    <mergeCell ref="M4:V4"/>
    <mergeCell ref="W4:W6"/>
    <mergeCell ref="X4:X6"/>
    <mergeCell ref="Q5:Q6"/>
    <mergeCell ref="R5:R6"/>
    <mergeCell ref="S5:S6"/>
    <mergeCell ref="T5:T6"/>
    <mergeCell ref="U5:U6"/>
    <mergeCell ref="Y4:Y6"/>
    <mergeCell ref="Z4:Z6"/>
    <mergeCell ref="M5:M6"/>
    <mergeCell ref="N5:N6"/>
    <mergeCell ref="O5:O6"/>
    <mergeCell ref="P5:P6"/>
    <mergeCell ref="V5:V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790B-E388-4360-B0DB-88A3B5E51820}">
  <dimension ref="A1:Z75"/>
  <sheetViews>
    <sheetView topLeftCell="A60" zoomScale="70" zoomScaleNormal="70" workbookViewId="0">
      <selection activeCell="A76" sqref="A76:XFD146"/>
    </sheetView>
  </sheetViews>
  <sheetFormatPr defaultColWidth="9.109375" defaultRowHeight="18" x14ac:dyDescent="0.35"/>
  <cols>
    <col min="1" max="1" width="7.44140625" style="4" customWidth="1"/>
    <col min="2" max="2" width="6.886718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10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6.109375" style="3" customWidth="1"/>
    <col min="19" max="22" width="6" style="3" customWidth="1"/>
    <col min="23" max="23" width="10.109375" style="8" customWidth="1"/>
    <col min="24" max="24" width="10" style="7" customWidth="1"/>
    <col min="25" max="25" width="10" style="4" customWidth="1"/>
    <col min="26" max="26" width="12.5546875" style="8" customWidth="1"/>
    <col min="27" max="16384" width="9.109375" style="1"/>
  </cols>
  <sheetData>
    <row r="1" spans="1:26" s="11" customFormat="1" x14ac:dyDescent="0.35">
      <c r="J1" s="9"/>
      <c r="W1" s="6"/>
      <c r="Z1" s="6"/>
    </row>
    <row r="2" spans="1:26" s="11" customFormat="1" x14ac:dyDescent="0.35">
      <c r="A2" s="11" t="s">
        <v>1644</v>
      </c>
      <c r="J2" s="9"/>
      <c r="W2" s="6"/>
      <c r="Z2" s="6"/>
    </row>
    <row r="3" spans="1:26" s="11" customFormat="1" x14ac:dyDescent="0.35">
      <c r="A3" s="34" t="s">
        <v>1645</v>
      </c>
      <c r="B3" s="35"/>
      <c r="C3" s="35"/>
      <c r="D3" s="35"/>
      <c r="J3" s="9"/>
      <c r="W3" s="6"/>
      <c r="Z3" s="6"/>
    </row>
    <row r="4" spans="1:26" s="2" customFormat="1" ht="22.5" customHeight="1" x14ac:dyDescent="0.3">
      <c r="A4" s="36" t="s">
        <v>0</v>
      </c>
      <c r="B4" s="36" t="s">
        <v>7</v>
      </c>
      <c r="C4" s="36" t="s">
        <v>1</v>
      </c>
      <c r="D4" s="36" t="s">
        <v>2</v>
      </c>
      <c r="E4" s="36" t="s">
        <v>3</v>
      </c>
      <c r="F4" s="36"/>
      <c r="G4" s="36" t="s">
        <v>180</v>
      </c>
      <c r="H4" s="36" t="s">
        <v>1659</v>
      </c>
      <c r="I4" s="36" t="s">
        <v>27</v>
      </c>
      <c r="J4" s="39" t="s">
        <v>4</v>
      </c>
      <c r="K4" s="36" t="s">
        <v>26</v>
      </c>
      <c r="L4" s="36" t="s">
        <v>24</v>
      </c>
      <c r="M4" s="45" t="s">
        <v>23</v>
      </c>
      <c r="N4" s="46"/>
      <c r="O4" s="46"/>
      <c r="P4" s="46"/>
      <c r="Q4" s="46"/>
      <c r="R4" s="46"/>
      <c r="S4" s="46"/>
      <c r="T4" s="46"/>
      <c r="U4" s="46"/>
      <c r="V4" s="46"/>
      <c r="W4" s="42" t="s">
        <v>6</v>
      </c>
      <c r="X4" s="36" t="s">
        <v>5</v>
      </c>
      <c r="Y4" s="36" t="s">
        <v>15</v>
      </c>
      <c r="Z4" s="42" t="s">
        <v>9</v>
      </c>
    </row>
    <row r="5" spans="1:26" s="2" customFormat="1" ht="16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40"/>
      <c r="K5" s="37"/>
      <c r="L5" s="37"/>
      <c r="M5" s="36" t="s">
        <v>10</v>
      </c>
      <c r="N5" s="36" t="s">
        <v>11</v>
      </c>
      <c r="O5" s="36" t="s">
        <v>12</v>
      </c>
      <c r="P5" s="36" t="s">
        <v>13</v>
      </c>
      <c r="Q5" s="36" t="s">
        <v>14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43"/>
      <c r="X5" s="37"/>
      <c r="Y5" s="37"/>
      <c r="Z5" s="43"/>
    </row>
    <row r="6" spans="1:26" s="2" customFormat="1" x14ac:dyDescent="0.3">
      <c r="A6" s="38"/>
      <c r="B6" s="38"/>
      <c r="C6" s="38"/>
      <c r="D6" s="38"/>
      <c r="E6" s="38"/>
      <c r="F6" s="38"/>
      <c r="G6" s="38"/>
      <c r="H6" s="38"/>
      <c r="I6" s="38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38"/>
      <c r="Y6" s="38"/>
      <c r="Z6" s="44"/>
    </row>
    <row r="7" spans="1:26" x14ac:dyDescent="0.35">
      <c r="A7" s="22">
        <v>1</v>
      </c>
      <c r="B7" s="12" t="s">
        <v>8</v>
      </c>
      <c r="C7" s="12" t="s">
        <v>1048</v>
      </c>
      <c r="D7" s="12" t="s">
        <v>1049</v>
      </c>
      <c r="E7" s="12" t="s">
        <v>146</v>
      </c>
      <c r="F7" s="28" t="str">
        <f t="shared" ref="F7:F38" si="0">LEFT(C7,1)</f>
        <v>П</v>
      </c>
      <c r="G7" s="28" t="str">
        <f t="shared" ref="G7:G38" si="1">LEFT(D7,1)</f>
        <v>А</v>
      </c>
      <c r="H7" s="28" t="str">
        <f t="shared" ref="H7:H38" si="2">LEFT(E7,1)</f>
        <v>В</v>
      </c>
      <c r="I7" s="12">
        <v>763103</v>
      </c>
      <c r="J7" s="29">
        <v>10</v>
      </c>
      <c r="K7" s="12" t="s">
        <v>842</v>
      </c>
      <c r="L7" s="18" t="s">
        <v>25</v>
      </c>
      <c r="M7" s="15">
        <v>14</v>
      </c>
      <c r="N7" s="15">
        <v>14</v>
      </c>
      <c r="O7" s="15">
        <v>13</v>
      </c>
      <c r="P7" s="15">
        <v>14</v>
      </c>
      <c r="Q7" s="15">
        <v>13</v>
      </c>
      <c r="R7" s="15"/>
      <c r="S7" s="15"/>
      <c r="T7" s="15"/>
      <c r="U7" s="15"/>
      <c r="V7" s="15"/>
      <c r="W7" s="19">
        <f t="shared" ref="W7:W38" si="3">SUM(M7:V7)</f>
        <v>68</v>
      </c>
      <c r="X7" s="25">
        <v>70</v>
      </c>
      <c r="Y7" s="26">
        <f t="shared" ref="Y7:Y38" si="4">W7/X7</f>
        <v>0.97142857142857142</v>
      </c>
      <c r="Z7" s="20" t="str">
        <f t="shared" ref="Z7:Z30" si="5">IF(W7&gt;75%*X7,"Победитель",IF(W7&gt;50%*X7,"Призёр","Участник"))</f>
        <v>Победитель</v>
      </c>
    </row>
    <row r="8" spans="1:26" x14ac:dyDescent="0.35">
      <c r="A8" s="22">
        <v>2</v>
      </c>
      <c r="B8" s="12" t="s">
        <v>35</v>
      </c>
      <c r="C8" s="12" t="s">
        <v>1050</v>
      </c>
      <c r="D8" s="12" t="s">
        <v>132</v>
      </c>
      <c r="E8" s="12" t="s">
        <v>169</v>
      </c>
      <c r="F8" s="28" t="str">
        <f t="shared" si="0"/>
        <v>М</v>
      </c>
      <c r="G8" s="28" t="str">
        <f t="shared" si="1"/>
        <v>Р</v>
      </c>
      <c r="H8" s="28" t="str">
        <f t="shared" si="2"/>
        <v>С</v>
      </c>
      <c r="I8" s="12">
        <v>763103</v>
      </c>
      <c r="J8" s="29">
        <v>10</v>
      </c>
      <c r="K8" s="12" t="s">
        <v>844</v>
      </c>
      <c r="L8" s="18" t="s">
        <v>25</v>
      </c>
      <c r="M8" s="15">
        <v>14</v>
      </c>
      <c r="N8" s="15">
        <v>13</v>
      </c>
      <c r="O8" s="15">
        <v>13</v>
      </c>
      <c r="P8" s="15">
        <v>14</v>
      </c>
      <c r="Q8" s="15">
        <v>13</v>
      </c>
      <c r="R8" s="15"/>
      <c r="S8" s="15"/>
      <c r="T8" s="15"/>
      <c r="U8" s="15"/>
      <c r="V8" s="15"/>
      <c r="W8" s="19">
        <f t="shared" si="3"/>
        <v>67</v>
      </c>
      <c r="X8" s="25">
        <v>70</v>
      </c>
      <c r="Y8" s="26">
        <f t="shared" si="4"/>
        <v>0.95714285714285718</v>
      </c>
      <c r="Z8" s="20" t="str">
        <f t="shared" si="5"/>
        <v>Победитель</v>
      </c>
    </row>
    <row r="9" spans="1:26" x14ac:dyDescent="0.35">
      <c r="A9" s="22">
        <v>3</v>
      </c>
      <c r="B9" s="12" t="s">
        <v>8</v>
      </c>
      <c r="C9" s="12" t="s">
        <v>841</v>
      </c>
      <c r="D9" s="12" t="s">
        <v>258</v>
      </c>
      <c r="E9" s="12" t="s">
        <v>146</v>
      </c>
      <c r="F9" s="28" t="str">
        <f t="shared" si="0"/>
        <v>Б</v>
      </c>
      <c r="G9" s="28" t="str">
        <f t="shared" si="1"/>
        <v>К</v>
      </c>
      <c r="H9" s="28" t="str">
        <f t="shared" si="2"/>
        <v>В</v>
      </c>
      <c r="I9" s="12">
        <v>764207</v>
      </c>
      <c r="J9" s="29">
        <v>10</v>
      </c>
      <c r="K9" s="12" t="s">
        <v>842</v>
      </c>
      <c r="L9" s="18" t="s">
        <v>25</v>
      </c>
      <c r="M9" s="15">
        <v>6</v>
      </c>
      <c r="N9" s="15">
        <v>7</v>
      </c>
      <c r="O9" s="15">
        <v>7</v>
      </c>
      <c r="P9" s="15">
        <v>6</v>
      </c>
      <c r="Q9" s="15">
        <v>7</v>
      </c>
      <c r="R9" s="15">
        <v>7</v>
      </c>
      <c r="S9" s="15">
        <v>6</v>
      </c>
      <c r="T9" s="15">
        <v>7</v>
      </c>
      <c r="U9" s="15">
        <v>5</v>
      </c>
      <c r="V9" s="15">
        <v>7</v>
      </c>
      <c r="W9" s="19">
        <f t="shared" si="3"/>
        <v>65</v>
      </c>
      <c r="X9" s="25">
        <v>70</v>
      </c>
      <c r="Y9" s="26">
        <f t="shared" si="4"/>
        <v>0.9285714285714286</v>
      </c>
      <c r="Z9" s="20" t="str">
        <f t="shared" si="5"/>
        <v>Победитель</v>
      </c>
    </row>
    <row r="10" spans="1:26" x14ac:dyDescent="0.35">
      <c r="A10" s="22">
        <v>4</v>
      </c>
      <c r="B10" s="12" t="s">
        <v>35</v>
      </c>
      <c r="C10" s="12" t="s">
        <v>845</v>
      </c>
      <c r="D10" s="12" t="s">
        <v>846</v>
      </c>
      <c r="E10" s="12" t="s">
        <v>391</v>
      </c>
      <c r="F10" s="28" t="str">
        <f t="shared" si="0"/>
        <v>К</v>
      </c>
      <c r="G10" s="28" t="str">
        <f t="shared" si="1"/>
        <v>Д</v>
      </c>
      <c r="H10" s="28" t="str">
        <f t="shared" si="2"/>
        <v>Ю</v>
      </c>
      <c r="I10" s="12">
        <v>764207</v>
      </c>
      <c r="J10" s="29">
        <v>10</v>
      </c>
      <c r="K10" s="12" t="s">
        <v>847</v>
      </c>
      <c r="L10" s="18" t="s">
        <v>25</v>
      </c>
      <c r="M10" s="15">
        <v>6</v>
      </c>
      <c r="N10" s="15">
        <v>7</v>
      </c>
      <c r="O10" s="15">
        <v>6</v>
      </c>
      <c r="P10" s="15">
        <v>4</v>
      </c>
      <c r="Q10" s="15">
        <v>7</v>
      </c>
      <c r="R10" s="15">
        <v>5</v>
      </c>
      <c r="S10" s="15">
        <v>7</v>
      </c>
      <c r="T10" s="15">
        <v>5</v>
      </c>
      <c r="U10" s="15">
        <v>7</v>
      </c>
      <c r="V10" s="15">
        <v>6</v>
      </c>
      <c r="W10" s="19">
        <f t="shared" si="3"/>
        <v>60</v>
      </c>
      <c r="X10" s="25">
        <v>70</v>
      </c>
      <c r="Y10" s="26">
        <f t="shared" si="4"/>
        <v>0.8571428571428571</v>
      </c>
      <c r="Z10" s="20" t="str">
        <f t="shared" si="5"/>
        <v>Победитель</v>
      </c>
    </row>
    <row r="11" spans="1:26" x14ac:dyDescent="0.35">
      <c r="A11" s="22">
        <v>5</v>
      </c>
      <c r="B11" s="12" t="s">
        <v>8</v>
      </c>
      <c r="C11" s="12" t="s">
        <v>1292</v>
      </c>
      <c r="D11" s="12" t="s">
        <v>128</v>
      </c>
      <c r="E11" s="12" t="s">
        <v>48</v>
      </c>
      <c r="F11" s="28" t="str">
        <f t="shared" si="0"/>
        <v>Я</v>
      </c>
      <c r="G11" s="28" t="str">
        <f t="shared" si="1"/>
        <v>В</v>
      </c>
      <c r="H11" s="28" t="str">
        <f t="shared" si="2"/>
        <v>И</v>
      </c>
      <c r="I11" s="12">
        <v>764209</v>
      </c>
      <c r="J11" s="29">
        <v>10</v>
      </c>
      <c r="K11" s="12" t="s">
        <v>844</v>
      </c>
      <c r="L11" s="18" t="s">
        <v>25</v>
      </c>
      <c r="M11" s="15">
        <v>7</v>
      </c>
      <c r="N11" s="15">
        <v>5</v>
      </c>
      <c r="O11" s="15">
        <v>3</v>
      </c>
      <c r="P11" s="15">
        <v>7</v>
      </c>
      <c r="Q11" s="15">
        <v>5</v>
      </c>
      <c r="R11" s="15">
        <v>7</v>
      </c>
      <c r="S11" s="15">
        <v>7</v>
      </c>
      <c r="T11" s="15">
        <v>4</v>
      </c>
      <c r="U11" s="15">
        <v>3</v>
      </c>
      <c r="V11" s="15">
        <v>7</v>
      </c>
      <c r="W11" s="19">
        <f t="shared" si="3"/>
        <v>55</v>
      </c>
      <c r="X11" s="25">
        <v>70</v>
      </c>
      <c r="Y11" s="26">
        <f t="shared" si="4"/>
        <v>0.7857142857142857</v>
      </c>
      <c r="Z11" s="20" t="str">
        <f t="shared" si="5"/>
        <v>Победитель</v>
      </c>
    </row>
    <row r="12" spans="1:26" x14ac:dyDescent="0.35">
      <c r="A12" s="22">
        <v>6</v>
      </c>
      <c r="B12" s="12" t="s">
        <v>8</v>
      </c>
      <c r="C12" s="12" t="s">
        <v>1051</v>
      </c>
      <c r="D12" s="12" t="s">
        <v>135</v>
      </c>
      <c r="E12" s="12" t="s">
        <v>514</v>
      </c>
      <c r="F12" s="28" t="str">
        <f t="shared" si="0"/>
        <v>Б</v>
      </c>
      <c r="G12" s="28" t="str">
        <f t="shared" si="1"/>
        <v>М</v>
      </c>
      <c r="H12" s="28" t="str">
        <f t="shared" si="2"/>
        <v>Д</v>
      </c>
      <c r="I12" s="12">
        <v>763103</v>
      </c>
      <c r="J12" s="29">
        <v>10</v>
      </c>
      <c r="K12" s="12" t="s">
        <v>847</v>
      </c>
      <c r="L12" s="18" t="s">
        <v>25</v>
      </c>
      <c r="M12" s="15">
        <v>11</v>
      </c>
      <c r="N12" s="15">
        <v>11</v>
      </c>
      <c r="O12" s="15">
        <v>9</v>
      </c>
      <c r="P12" s="15">
        <v>10</v>
      </c>
      <c r="Q12" s="15">
        <v>13</v>
      </c>
      <c r="R12" s="15"/>
      <c r="S12" s="15"/>
      <c r="T12" s="15"/>
      <c r="U12" s="15"/>
      <c r="V12" s="15"/>
      <c r="W12" s="19">
        <f t="shared" si="3"/>
        <v>54</v>
      </c>
      <c r="X12" s="25">
        <v>70</v>
      </c>
      <c r="Y12" s="26">
        <f t="shared" si="4"/>
        <v>0.77142857142857146</v>
      </c>
      <c r="Z12" s="20" t="str">
        <f t="shared" si="5"/>
        <v>Победитель</v>
      </c>
    </row>
    <row r="13" spans="1:26" x14ac:dyDescent="0.35">
      <c r="A13" s="22">
        <v>7</v>
      </c>
      <c r="B13" s="12" t="s">
        <v>35</v>
      </c>
      <c r="C13" s="12" t="s">
        <v>848</v>
      </c>
      <c r="D13" s="12" t="s">
        <v>324</v>
      </c>
      <c r="E13" s="12" t="s">
        <v>614</v>
      </c>
      <c r="F13" s="28" t="str">
        <f t="shared" si="0"/>
        <v>П</v>
      </c>
      <c r="G13" s="28" t="str">
        <f t="shared" si="1"/>
        <v>Д</v>
      </c>
      <c r="H13" s="28" t="str">
        <f t="shared" si="2"/>
        <v>М</v>
      </c>
      <c r="I13" s="12">
        <v>764207</v>
      </c>
      <c r="J13" s="29">
        <v>10</v>
      </c>
      <c r="K13" s="12" t="s">
        <v>849</v>
      </c>
      <c r="L13" s="18" t="s">
        <v>25</v>
      </c>
      <c r="M13" s="15">
        <v>4</v>
      </c>
      <c r="N13" s="15">
        <v>7</v>
      </c>
      <c r="O13" s="15">
        <v>7</v>
      </c>
      <c r="P13" s="15">
        <v>7</v>
      </c>
      <c r="Q13" s="15">
        <v>6</v>
      </c>
      <c r="R13" s="15">
        <v>4</v>
      </c>
      <c r="S13" s="15">
        <v>6</v>
      </c>
      <c r="T13" s="15">
        <v>4</v>
      </c>
      <c r="U13" s="15">
        <v>0</v>
      </c>
      <c r="V13" s="15">
        <v>7</v>
      </c>
      <c r="W13" s="19">
        <f t="shared" si="3"/>
        <v>52</v>
      </c>
      <c r="X13" s="25">
        <v>70</v>
      </c>
      <c r="Y13" s="26">
        <f t="shared" si="4"/>
        <v>0.74285714285714288</v>
      </c>
      <c r="Z13" s="20" t="str">
        <f t="shared" si="5"/>
        <v>Призёр</v>
      </c>
    </row>
    <row r="14" spans="1:26" x14ac:dyDescent="0.35">
      <c r="A14" s="22">
        <v>8</v>
      </c>
      <c r="B14" s="12" t="s">
        <v>8</v>
      </c>
      <c r="C14" s="12" t="s">
        <v>1297</v>
      </c>
      <c r="D14" s="12" t="s">
        <v>306</v>
      </c>
      <c r="E14" s="12" t="s">
        <v>30</v>
      </c>
      <c r="F14" s="28" t="str">
        <f t="shared" si="0"/>
        <v>Н</v>
      </c>
      <c r="G14" s="28" t="str">
        <f t="shared" si="1"/>
        <v>А</v>
      </c>
      <c r="H14" s="28" t="str">
        <f t="shared" si="2"/>
        <v>С</v>
      </c>
      <c r="I14" s="12">
        <v>764209</v>
      </c>
      <c r="J14" s="29">
        <v>10</v>
      </c>
      <c r="K14" s="12" t="s">
        <v>853</v>
      </c>
      <c r="L14" s="18" t="s">
        <v>25</v>
      </c>
      <c r="M14" s="15">
        <v>6</v>
      </c>
      <c r="N14" s="15">
        <v>6</v>
      </c>
      <c r="O14" s="15">
        <v>2</v>
      </c>
      <c r="P14" s="15">
        <v>7</v>
      </c>
      <c r="Q14" s="15">
        <v>4</v>
      </c>
      <c r="R14" s="15">
        <v>7</v>
      </c>
      <c r="S14" s="15">
        <v>6</v>
      </c>
      <c r="T14" s="15">
        <v>5</v>
      </c>
      <c r="U14" s="15">
        <v>2</v>
      </c>
      <c r="V14" s="15">
        <v>7</v>
      </c>
      <c r="W14" s="19">
        <f t="shared" si="3"/>
        <v>52</v>
      </c>
      <c r="X14" s="25">
        <v>70</v>
      </c>
      <c r="Y14" s="26">
        <f t="shared" si="4"/>
        <v>0.74285714285714288</v>
      </c>
      <c r="Z14" s="20" t="str">
        <f t="shared" si="5"/>
        <v>Призёр</v>
      </c>
    </row>
    <row r="15" spans="1:26" x14ac:dyDescent="0.35">
      <c r="A15" s="22">
        <v>9</v>
      </c>
      <c r="B15" s="12" t="s">
        <v>8</v>
      </c>
      <c r="C15" s="12" t="s">
        <v>788</v>
      </c>
      <c r="D15" s="12" t="s">
        <v>937</v>
      </c>
      <c r="E15" s="12" t="s">
        <v>30</v>
      </c>
      <c r="F15" s="28" t="str">
        <f t="shared" si="0"/>
        <v>С</v>
      </c>
      <c r="G15" s="28" t="str">
        <f t="shared" si="1"/>
        <v>В</v>
      </c>
      <c r="H15" s="28" t="str">
        <f t="shared" si="2"/>
        <v>С</v>
      </c>
      <c r="I15" s="12">
        <v>764202</v>
      </c>
      <c r="J15" s="29">
        <v>10</v>
      </c>
      <c r="K15" s="12" t="s">
        <v>850</v>
      </c>
      <c r="L15" s="18" t="s">
        <v>25</v>
      </c>
      <c r="M15" s="15">
        <v>5</v>
      </c>
      <c r="N15" s="15">
        <v>4</v>
      </c>
      <c r="O15" s="15">
        <v>7</v>
      </c>
      <c r="P15" s="15">
        <v>1</v>
      </c>
      <c r="Q15" s="15">
        <v>4</v>
      </c>
      <c r="R15" s="15">
        <v>6</v>
      </c>
      <c r="S15" s="15">
        <v>6</v>
      </c>
      <c r="T15" s="15">
        <v>6</v>
      </c>
      <c r="U15" s="15">
        <v>6</v>
      </c>
      <c r="V15" s="15">
        <v>5</v>
      </c>
      <c r="W15" s="19">
        <f t="shared" si="3"/>
        <v>50</v>
      </c>
      <c r="X15" s="25">
        <v>70</v>
      </c>
      <c r="Y15" s="26">
        <f t="shared" si="4"/>
        <v>0.7142857142857143</v>
      </c>
      <c r="Z15" s="20" t="str">
        <f t="shared" si="5"/>
        <v>Призёр</v>
      </c>
    </row>
    <row r="16" spans="1:26" x14ac:dyDescent="0.35">
      <c r="A16" s="22">
        <v>10</v>
      </c>
      <c r="B16" s="12" t="s">
        <v>35</v>
      </c>
      <c r="C16" s="12" t="s">
        <v>851</v>
      </c>
      <c r="D16" s="12" t="s">
        <v>852</v>
      </c>
      <c r="E16" s="12" t="s">
        <v>63</v>
      </c>
      <c r="F16" s="28" t="str">
        <f t="shared" si="0"/>
        <v>Х</v>
      </c>
      <c r="G16" s="28" t="str">
        <f t="shared" si="1"/>
        <v>А</v>
      </c>
      <c r="H16" s="28" t="str">
        <f t="shared" si="2"/>
        <v>Н</v>
      </c>
      <c r="I16" s="12">
        <v>764207</v>
      </c>
      <c r="J16" s="29">
        <v>10</v>
      </c>
      <c r="K16" s="12" t="s">
        <v>853</v>
      </c>
      <c r="L16" s="18" t="s">
        <v>25</v>
      </c>
      <c r="M16" s="15">
        <v>7</v>
      </c>
      <c r="N16" s="15">
        <v>6</v>
      </c>
      <c r="O16" s="15">
        <v>5</v>
      </c>
      <c r="P16" s="15">
        <v>4</v>
      </c>
      <c r="Q16" s="15">
        <v>4</v>
      </c>
      <c r="R16" s="15">
        <v>7</v>
      </c>
      <c r="S16" s="15">
        <v>5</v>
      </c>
      <c r="T16" s="15">
        <v>4</v>
      </c>
      <c r="U16" s="15">
        <v>3</v>
      </c>
      <c r="V16" s="15">
        <v>3</v>
      </c>
      <c r="W16" s="19">
        <f t="shared" si="3"/>
        <v>48</v>
      </c>
      <c r="X16" s="25">
        <v>70</v>
      </c>
      <c r="Y16" s="26">
        <f t="shared" si="4"/>
        <v>0.68571428571428572</v>
      </c>
      <c r="Z16" s="20" t="str">
        <f t="shared" si="5"/>
        <v>Призёр</v>
      </c>
    </row>
    <row r="17" spans="1:26" x14ac:dyDescent="0.35">
      <c r="A17" s="22">
        <v>11</v>
      </c>
      <c r="B17" s="12" t="s">
        <v>8</v>
      </c>
      <c r="C17" s="24" t="s">
        <v>918</v>
      </c>
      <c r="D17" s="24" t="s">
        <v>91</v>
      </c>
      <c r="E17" s="24" t="s">
        <v>30</v>
      </c>
      <c r="F17" s="28" t="str">
        <f t="shared" si="0"/>
        <v>А</v>
      </c>
      <c r="G17" s="28" t="str">
        <f t="shared" si="1"/>
        <v>М</v>
      </c>
      <c r="H17" s="28" t="str">
        <f t="shared" si="2"/>
        <v>С</v>
      </c>
      <c r="I17" s="16">
        <v>763117</v>
      </c>
      <c r="J17" s="29">
        <v>10</v>
      </c>
      <c r="K17" s="24" t="s">
        <v>842</v>
      </c>
      <c r="L17" s="18" t="s">
        <v>25</v>
      </c>
      <c r="M17" s="17">
        <v>5</v>
      </c>
      <c r="N17" s="17">
        <v>5</v>
      </c>
      <c r="O17" s="17">
        <v>3</v>
      </c>
      <c r="P17" s="17">
        <v>3</v>
      </c>
      <c r="Q17" s="17">
        <v>0</v>
      </c>
      <c r="R17" s="17">
        <v>6</v>
      </c>
      <c r="S17" s="17">
        <v>7</v>
      </c>
      <c r="T17" s="17">
        <v>6</v>
      </c>
      <c r="U17" s="17">
        <v>7</v>
      </c>
      <c r="V17" s="17">
        <v>5</v>
      </c>
      <c r="W17" s="19">
        <f t="shared" si="3"/>
        <v>47</v>
      </c>
      <c r="X17" s="25">
        <v>70</v>
      </c>
      <c r="Y17" s="26">
        <f t="shared" si="4"/>
        <v>0.67142857142857137</v>
      </c>
      <c r="Z17" s="20" t="str">
        <f t="shared" si="5"/>
        <v>Призёр</v>
      </c>
    </row>
    <row r="18" spans="1:26" x14ac:dyDescent="0.35">
      <c r="A18" s="22">
        <v>12</v>
      </c>
      <c r="B18" s="12" t="s">
        <v>8</v>
      </c>
      <c r="C18" s="12" t="s">
        <v>336</v>
      </c>
      <c r="D18" s="12" t="s">
        <v>51</v>
      </c>
      <c r="E18" s="12" t="s">
        <v>92</v>
      </c>
      <c r="F18" s="28" t="str">
        <f t="shared" si="0"/>
        <v>И</v>
      </c>
      <c r="G18" s="28" t="str">
        <f t="shared" si="1"/>
        <v>Д</v>
      </c>
      <c r="H18" s="28" t="str">
        <f t="shared" si="2"/>
        <v>Д</v>
      </c>
      <c r="I18" s="12">
        <v>764201</v>
      </c>
      <c r="J18" s="29">
        <v>10</v>
      </c>
      <c r="K18" s="12" t="s">
        <v>844</v>
      </c>
      <c r="L18" s="18" t="s">
        <v>25</v>
      </c>
      <c r="M18" s="15">
        <v>5</v>
      </c>
      <c r="N18" s="15">
        <v>0</v>
      </c>
      <c r="O18" s="15">
        <v>7</v>
      </c>
      <c r="P18" s="15">
        <v>7</v>
      </c>
      <c r="Q18" s="15">
        <v>7</v>
      </c>
      <c r="R18" s="15">
        <v>6</v>
      </c>
      <c r="S18" s="15">
        <v>7</v>
      </c>
      <c r="T18" s="15">
        <v>0</v>
      </c>
      <c r="U18" s="15">
        <v>0</v>
      </c>
      <c r="V18" s="15">
        <v>7</v>
      </c>
      <c r="W18" s="19">
        <f t="shared" si="3"/>
        <v>46</v>
      </c>
      <c r="X18" s="25">
        <v>70</v>
      </c>
      <c r="Y18" s="26">
        <f t="shared" si="4"/>
        <v>0.65714285714285714</v>
      </c>
      <c r="Z18" s="20" t="str">
        <f t="shared" si="5"/>
        <v>Призёр</v>
      </c>
    </row>
    <row r="19" spans="1:26" x14ac:dyDescent="0.35">
      <c r="A19" s="22">
        <v>13</v>
      </c>
      <c r="B19" s="12" t="s">
        <v>8</v>
      </c>
      <c r="C19" s="12" t="s">
        <v>1228</v>
      </c>
      <c r="D19" s="12" t="s">
        <v>91</v>
      </c>
      <c r="E19" s="12" t="s">
        <v>259</v>
      </c>
      <c r="F19" s="28" t="str">
        <f t="shared" si="0"/>
        <v>О</v>
      </c>
      <c r="G19" s="28" t="str">
        <f t="shared" si="1"/>
        <v>М</v>
      </c>
      <c r="H19" s="28" t="str">
        <f t="shared" si="2"/>
        <v>А</v>
      </c>
      <c r="I19" s="12">
        <v>764201</v>
      </c>
      <c r="J19" s="29">
        <v>10</v>
      </c>
      <c r="K19" s="12" t="s">
        <v>853</v>
      </c>
      <c r="L19" s="18" t="s">
        <v>25</v>
      </c>
      <c r="M19" s="15">
        <v>7</v>
      </c>
      <c r="N19" s="15">
        <v>4</v>
      </c>
      <c r="O19" s="15">
        <v>1</v>
      </c>
      <c r="P19" s="15">
        <v>7</v>
      </c>
      <c r="Q19" s="15">
        <v>2</v>
      </c>
      <c r="R19" s="15">
        <v>4</v>
      </c>
      <c r="S19" s="15">
        <v>5</v>
      </c>
      <c r="T19" s="15">
        <v>3</v>
      </c>
      <c r="U19" s="15">
        <v>6</v>
      </c>
      <c r="V19" s="15">
        <v>7</v>
      </c>
      <c r="W19" s="19">
        <f t="shared" si="3"/>
        <v>46</v>
      </c>
      <c r="X19" s="25">
        <v>70</v>
      </c>
      <c r="Y19" s="26">
        <f t="shared" si="4"/>
        <v>0.65714285714285714</v>
      </c>
      <c r="Z19" s="20" t="str">
        <f t="shared" si="5"/>
        <v>Призёр</v>
      </c>
    </row>
    <row r="20" spans="1:26" x14ac:dyDescent="0.35">
      <c r="A20" s="22">
        <v>14</v>
      </c>
      <c r="B20" s="12" t="s">
        <v>8</v>
      </c>
      <c r="C20" s="12" t="s">
        <v>1291</v>
      </c>
      <c r="D20" s="12" t="s">
        <v>113</v>
      </c>
      <c r="E20" s="12" t="s">
        <v>129</v>
      </c>
      <c r="F20" s="28" t="str">
        <f t="shared" si="0"/>
        <v>Т</v>
      </c>
      <c r="G20" s="28" t="str">
        <f t="shared" si="1"/>
        <v>Ю</v>
      </c>
      <c r="H20" s="28" t="str">
        <f t="shared" si="2"/>
        <v>М</v>
      </c>
      <c r="I20" s="12">
        <v>764209</v>
      </c>
      <c r="J20" s="29">
        <v>10</v>
      </c>
      <c r="K20" s="12" t="s">
        <v>842</v>
      </c>
      <c r="L20" s="18" t="s">
        <v>25</v>
      </c>
      <c r="M20" s="15">
        <v>4</v>
      </c>
      <c r="N20" s="15">
        <v>5</v>
      </c>
      <c r="O20" s="15">
        <v>3</v>
      </c>
      <c r="P20" s="15">
        <v>5</v>
      </c>
      <c r="Q20" s="15">
        <v>4</v>
      </c>
      <c r="R20" s="15">
        <v>5</v>
      </c>
      <c r="S20" s="15">
        <v>7</v>
      </c>
      <c r="T20" s="15">
        <v>5</v>
      </c>
      <c r="U20" s="15">
        <v>1</v>
      </c>
      <c r="V20" s="15">
        <v>7</v>
      </c>
      <c r="W20" s="19">
        <f t="shared" si="3"/>
        <v>46</v>
      </c>
      <c r="X20" s="25">
        <v>70</v>
      </c>
      <c r="Y20" s="26">
        <f t="shared" si="4"/>
        <v>0.65714285714285714</v>
      </c>
      <c r="Z20" s="20" t="str">
        <f t="shared" si="5"/>
        <v>Призёр</v>
      </c>
    </row>
    <row r="21" spans="1:26" x14ac:dyDescent="0.35">
      <c r="A21" s="22">
        <v>15</v>
      </c>
      <c r="B21" s="12" t="s">
        <v>8</v>
      </c>
      <c r="C21" s="12" t="s">
        <v>1293</v>
      </c>
      <c r="D21" s="12" t="s">
        <v>51</v>
      </c>
      <c r="E21" s="12" t="s">
        <v>105</v>
      </c>
      <c r="F21" s="28" t="str">
        <f t="shared" si="0"/>
        <v>Ф</v>
      </c>
      <c r="G21" s="28" t="str">
        <f t="shared" si="1"/>
        <v>Д</v>
      </c>
      <c r="H21" s="28" t="str">
        <f t="shared" si="2"/>
        <v>О</v>
      </c>
      <c r="I21" s="12">
        <v>764209</v>
      </c>
      <c r="J21" s="29">
        <v>10</v>
      </c>
      <c r="K21" s="12" t="s">
        <v>847</v>
      </c>
      <c r="L21" s="18" t="s">
        <v>25</v>
      </c>
      <c r="M21" s="15">
        <v>6</v>
      </c>
      <c r="N21" s="15">
        <v>3</v>
      </c>
      <c r="O21" s="15">
        <v>3</v>
      </c>
      <c r="P21" s="15">
        <v>7</v>
      </c>
      <c r="Q21" s="15">
        <v>4</v>
      </c>
      <c r="R21" s="15">
        <v>4</v>
      </c>
      <c r="S21" s="15">
        <v>6</v>
      </c>
      <c r="T21" s="15">
        <v>3</v>
      </c>
      <c r="U21" s="15">
        <v>2</v>
      </c>
      <c r="V21" s="15">
        <v>7</v>
      </c>
      <c r="W21" s="19">
        <f t="shared" si="3"/>
        <v>45</v>
      </c>
      <c r="X21" s="25">
        <v>70</v>
      </c>
      <c r="Y21" s="26">
        <f t="shared" si="4"/>
        <v>0.6428571428571429</v>
      </c>
      <c r="Z21" s="20" t="str">
        <f t="shared" si="5"/>
        <v>Призёр</v>
      </c>
    </row>
    <row r="22" spans="1:26" x14ac:dyDescent="0.35">
      <c r="A22" s="22">
        <v>16</v>
      </c>
      <c r="B22" s="12" t="s">
        <v>35</v>
      </c>
      <c r="C22" s="12" t="s">
        <v>843</v>
      </c>
      <c r="D22" s="12" t="s">
        <v>204</v>
      </c>
      <c r="E22" s="12" t="s">
        <v>627</v>
      </c>
      <c r="F22" s="28" t="str">
        <f t="shared" si="0"/>
        <v>Г</v>
      </c>
      <c r="G22" s="28" t="str">
        <f t="shared" si="1"/>
        <v>А</v>
      </c>
      <c r="H22" s="28" t="str">
        <f t="shared" si="2"/>
        <v>И</v>
      </c>
      <c r="I22" s="12">
        <v>764207</v>
      </c>
      <c r="J22" s="29">
        <v>10</v>
      </c>
      <c r="K22" s="12" t="s">
        <v>844</v>
      </c>
      <c r="L22" s="18" t="s">
        <v>25</v>
      </c>
      <c r="M22" s="15">
        <v>7</v>
      </c>
      <c r="N22" s="15">
        <v>5</v>
      </c>
      <c r="O22" s="15">
        <v>7</v>
      </c>
      <c r="P22" s="15">
        <v>4</v>
      </c>
      <c r="Q22" s="15">
        <v>4</v>
      </c>
      <c r="R22" s="15">
        <v>4</v>
      </c>
      <c r="S22" s="15">
        <v>4</v>
      </c>
      <c r="T22" s="15">
        <v>2</v>
      </c>
      <c r="U22" s="15">
        <v>4</v>
      </c>
      <c r="V22" s="15">
        <v>2</v>
      </c>
      <c r="W22" s="19">
        <f t="shared" si="3"/>
        <v>43</v>
      </c>
      <c r="X22" s="25">
        <v>70</v>
      </c>
      <c r="Y22" s="26">
        <f t="shared" si="4"/>
        <v>0.61428571428571432</v>
      </c>
      <c r="Z22" s="20" t="str">
        <f t="shared" si="5"/>
        <v>Призёр</v>
      </c>
    </row>
    <row r="23" spans="1:26" x14ac:dyDescent="0.35">
      <c r="A23" s="22">
        <v>17</v>
      </c>
      <c r="B23" s="12" t="s">
        <v>8</v>
      </c>
      <c r="C23" s="12" t="s">
        <v>1219</v>
      </c>
      <c r="D23" s="12" t="s">
        <v>316</v>
      </c>
      <c r="E23" s="12" t="s">
        <v>288</v>
      </c>
      <c r="F23" s="28" t="str">
        <f t="shared" si="0"/>
        <v>Л</v>
      </c>
      <c r="G23" s="28" t="str">
        <f t="shared" si="1"/>
        <v>Т</v>
      </c>
      <c r="H23" s="28" t="str">
        <f t="shared" si="2"/>
        <v>А</v>
      </c>
      <c r="I23" s="12">
        <v>764201</v>
      </c>
      <c r="J23" s="29">
        <v>10</v>
      </c>
      <c r="K23" s="12" t="s">
        <v>842</v>
      </c>
      <c r="L23" s="18" t="s">
        <v>25</v>
      </c>
      <c r="M23" s="15">
        <v>6</v>
      </c>
      <c r="N23" s="15">
        <v>4</v>
      </c>
      <c r="O23" s="15">
        <v>1</v>
      </c>
      <c r="P23" s="15">
        <v>7</v>
      </c>
      <c r="Q23" s="15">
        <v>4</v>
      </c>
      <c r="R23" s="15">
        <v>3</v>
      </c>
      <c r="S23" s="15">
        <v>6</v>
      </c>
      <c r="T23" s="15">
        <v>3</v>
      </c>
      <c r="U23" s="15">
        <v>2</v>
      </c>
      <c r="V23" s="15">
        <v>7</v>
      </c>
      <c r="W23" s="19">
        <f t="shared" si="3"/>
        <v>43</v>
      </c>
      <c r="X23" s="25">
        <v>70</v>
      </c>
      <c r="Y23" s="26">
        <f t="shared" si="4"/>
        <v>0.61428571428571432</v>
      </c>
      <c r="Z23" s="20" t="str">
        <f t="shared" si="5"/>
        <v>Призёр</v>
      </c>
    </row>
    <row r="24" spans="1:26" x14ac:dyDescent="0.35">
      <c r="A24" s="22">
        <v>18</v>
      </c>
      <c r="B24" s="12" t="s">
        <v>8</v>
      </c>
      <c r="C24" s="12" t="s">
        <v>1230</v>
      </c>
      <c r="D24" s="12" t="s">
        <v>145</v>
      </c>
      <c r="E24" s="12" t="s">
        <v>30</v>
      </c>
      <c r="F24" s="28" t="str">
        <f t="shared" si="0"/>
        <v>А</v>
      </c>
      <c r="G24" s="28" t="str">
        <f t="shared" si="1"/>
        <v>К</v>
      </c>
      <c r="H24" s="28" t="str">
        <f t="shared" si="2"/>
        <v>С</v>
      </c>
      <c r="I24" s="12">
        <v>764201</v>
      </c>
      <c r="J24" s="29">
        <v>10</v>
      </c>
      <c r="K24" s="12" t="s">
        <v>857</v>
      </c>
      <c r="L24" s="18" t="s">
        <v>25</v>
      </c>
      <c r="M24" s="15">
        <v>6</v>
      </c>
      <c r="N24" s="15">
        <v>4</v>
      </c>
      <c r="O24" s="15">
        <v>1</v>
      </c>
      <c r="P24" s="15">
        <v>7</v>
      </c>
      <c r="Q24" s="15">
        <v>6</v>
      </c>
      <c r="R24" s="15">
        <v>6</v>
      </c>
      <c r="S24" s="15">
        <v>4</v>
      </c>
      <c r="T24" s="15">
        <v>2</v>
      </c>
      <c r="U24" s="15">
        <v>1</v>
      </c>
      <c r="V24" s="15">
        <v>5</v>
      </c>
      <c r="W24" s="19">
        <f t="shared" si="3"/>
        <v>42</v>
      </c>
      <c r="X24" s="25">
        <v>70</v>
      </c>
      <c r="Y24" s="26">
        <f t="shared" si="4"/>
        <v>0.6</v>
      </c>
      <c r="Z24" s="20" t="str">
        <f t="shared" si="5"/>
        <v>Призёр</v>
      </c>
    </row>
    <row r="25" spans="1:26" x14ac:dyDescent="0.35">
      <c r="A25" s="22">
        <v>19</v>
      </c>
      <c r="B25" s="12" t="s">
        <v>8</v>
      </c>
      <c r="C25" s="12" t="s">
        <v>1226</v>
      </c>
      <c r="D25" s="12" t="s">
        <v>957</v>
      </c>
      <c r="E25" s="12" t="s">
        <v>92</v>
      </c>
      <c r="F25" s="28" t="str">
        <f t="shared" si="0"/>
        <v>И</v>
      </c>
      <c r="G25" s="28" t="str">
        <f t="shared" si="1"/>
        <v>С</v>
      </c>
      <c r="H25" s="28" t="str">
        <f t="shared" si="2"/>
        <v>Д</v>
      </c>
      <c r="I25" s="12">
        <v>764201</v>
      </c>
      <c r="J25" s="29">
        <v>10</v>
      </c>
      <c r="K25" s="12" t="s">
        <v>860</v>
      </c>
      <c r="L25" s="18" t="s">
        <v>25</v>
      </c>
      <c r="M25" s="15">
        <v>6</v>
      </c>
      <c r="N25" s="15">
        <v>6</v>
      </c>
      <c r="O25" s="15">
        <v>5</v>
      </c>
      <c r="P25" s="15">
        <v>5</v>
      </c>
      <c r="Q25" s="15">
        <v>5</v>
      </c>
      <c r="R25" s="15">
        <v>2</v>
      </c>
      <c r="S25" s="15">
        <v>6</v>
      </c>
      <c r="T25" s="15">
        <v>1</v>
      </c>
      <c r="U25" s="15">
        <v>0</v>
      </c>
      <c r="V25" s="15">
        <v>5</v>
      </c>
      <c r="W25" s="19">
        <f t="shared" si="3"/>
        <v>41</v>
      </c>
      <c r="X25" s="25">
        <v>70</v>
      </c>
      <c r="Y25" s="26">
        <f t="shared" si="4"/>
        <v>0.58571428571428574</v>
      </c>
      <c r="Z25" s="20" t="str">
        <f t="shared" si="5"/>
        <v>Призёр</v>
      </c>
    </row>
    <row r="26" spans="1:26" x14ac:dyDescent="0.35">
      <c r="A26" s="22">
        <v>20</v>
      </c>
      <c r="B26" s="12" t="s">
        <v>35</v>
      </c>
      <c r="C26" s="12" t="s">
        <v>61</v>
      </c>
      <c r="D26" s="12" t="s">
        <v>327</v>
      </c>
      <c r="E26" s="12" t="s">
        <v>153</v>
      </c>
      <c r="F26" s="28" t="str">
        <f t="shared" si="0"/>
        <v>М</v>
      </c>
      <c r="G26" s="28" t="str">
        <f t="shared" si="1"/>
        <v>А</v>
      </c>
      <c r="H26" s="28" t="str">
        <f t="shared" si="2"/>
        <v>В</v>
      </c>
      <c r="I26" s="12">
        <v>764207</v>
      </c>
      <c r="J26" s="29">
        <v>10</v>
      </c>
      <c r="K26" s="12" t="s">
        <v>850</v>
      </c>
      <c r="L26" s="18" t="s">
        <v>25</v>
      </c>
      <c r="M26" s="15">
        <v>4</v>
      </c>
      <c r="N26" s="15">
        <v>2</v>
      </c>
      <c r="O26" s="15">
        <v>7</v>
      </c>
      <c r="P26" s="15">
        <v>0</v>
      </c>
      <c r="Q26" s="15">
        <v>6</v>
      </c>
      <c r="R26" s="15">
        <v>5</v>
      </c>
      <c r="S26" s="15">
        <v>4</v>
      </c>
      <c r="T26" s="15">
        <v>0</v>
      </c>
      <c r="U26" s="15">
        <v>4</v>
      </c>
      <c r="V26" s="15">
        <v>7</v>
      </c>
      <c r="W26" s="19">
        <f t="shared" si="3"/>
        <v>39</v>
      </c>
      <c r="X26" s="25">
        <v>70</v>
      </c>
      <c r="Y26" s="26">
        <f t="shared" si="4"/>
        <v>0.55714285714285716</v>
      </c>
      <c r="Z26" s="20" t="str">
        <f t="shared" si="5"/>
        <v>Призёр</v>
      </c>
    </row>
    <row r="27" spans="1:26" x14ac:dyDescent="0.35">
      <c r="A27" s="22">
        <v>21</v>
      </c>
      <c r="B27" s="12" t="s">
        <v>8</v>
      </c>
      <c r="C27" s="12" t="s">
        <v>578</v>
      </c>
      <c r="D27" s="12" t="s">
        <v>51</v>
      </c>
      <c r="E27" s="12" t="s">
        <v>30</v>
      </c>
      <c r="F27" s="28" t="str">
        <f t="shared" si="0"/>
        <v>Ш</v>
      </c>
      <c r="G27" s="28" t="str">
        <f t="shared" si="1"/>
        <v>Д</v>
      </c>
      <c r="H27" s="28" t="str">
        <f t="shared" si="2"/>
        <v>С</v>
      </c>
      <c r="I27" s="12">
        <v>764204</v>
      </c>
      <c r="J27" s="29">
        <v>10</v>
      </c>
      <c r="K27" s="12" t="s">
        <v>579</v>
      </c>
      <c r="L27" s="18" t="s">
        <v>25</v>
      </c>
      <c r="M27" s="15">
        <v>7</v>
      </c>
      <c r="N27" s="15">
        <v>3</v>
      </c>
      <c r="O27" s="15">
        <v>7</v>
      </c>
      <c r="P27" s="15">
        <v>0</v>
      </c>
      <c r="Q27" s="15">
        <v>0</v>
      </c>
      <c r="R27" s="15">
        <v>5</v>
      </c>
      <c r="S27" s="15">
        <v>5</v>
      </c>
      <c r="T27" s="15">
        <v>1</v>
      </c>
      <c r="U27" s="15">
        <v>3</v>
      </c>
      <c r="V27" s="15">
        <v>7</v>
      </c>
      <c r="W27" s="19">
        <f t="shared" si="3"/>
        <v>38</v>
      </c>
      <c r="X27" s="25">
        <v>70</v>
      </c>
      <c r="Y27" s="26">
        <f t="shared" si="4"/>
        <v>0.54285714285714282</v>
      </c>
      <c r="Z27" s="20" t="str">
        <f t="shared" si="5"/>
        <v>Призёр</v>
      </c>
    </row>
    <row r="28" spans="1:26" x14ac:dyDescent="0.35">
      <c r="A28" s="22">
        <v>22</v>
      </c>
      <c r="B28" s="12" t="s">
        <v>8</v>
      </c>
      <c r="C28" s="12" t="s">
        <v>1220</v>
      </c>
      <c r="D28" s="12" t="s">
        <v>376</v>
      </c>
      <c r="E28" s="12" t="s">
        <v>1221</v>
      </c>
      <c r="F28" s="28" t="str">
        <f t="shared" si="0"/>
        <v>К</v>
      </c>
      <c r="G28" s="28" t="str">
        <f t="shared" si="1"/>
        <v>А</v>
      </c>
      <c r="H28" s="28" t="str">
        <f t="shared" si="2"/>
        <v>Д</v>
      </c>
      <c r="I28" s="12">
        <v>764201</v>
      </c>
      <c r="J28" s="29">
        <v>10</v>
      </c>
      <c r="K28" s="12" t="s">
        <v>847</v>
      </c>
      <c r="L28" s="18" t="s">
        <v>25</v>
      </c>
      <c r="M28" s="15">
        <v>4</v>
      </c>
      <c r="N28" s="15">
        <v>3</v>
      </c>
      <c r="O28" s="15">
        <v>5</v>
      </c>
      <c r="P28" s="15">
        <v>7</v>
      </c>
      <c r="Q28" s="15">
        <v>1</v>
      </c>
      <c r="R28" s="15">
        <v>3</v>
      </c>
      <c r="S28" s="15">
        <v>6</v>
      </c>
      <c r="T28" s="15">
        <v>2</v>
      </c>
      <c r="U28" s="15">
        <v>0</v>
      </c>
      <c r="V28" s="15">
        <v>7</v>
      </c>
      <c r="W28" s="19">
        <f t="shared" si="3"/>
        <v>38</v>
      </c>
      <c r="X28" s="25">
        <v>70</v>
      </c>
      <c r="Y28" s="26">
        <f t="shared" si="4"/>
        <v>0.54285714285714282</v>
      </c>
      <c r="Z28" s="20" t="str">
        <f t="shared" si="5"/>
        <v>Призёр</v>
      </c>
    </row>
    <row r="29" spans="1:26" x14ac:dyDescent="0.35">
      <c r="A29" s="22">
        <v>23</v>
      </c>
      <c r="B29" s="12" t="s">
        <v>8</v>
      </c>
      <c r="C29" s="12" t="s">
        <v>1225</v>
      </c>
      <c r="D29" s="12" t="s">
        <v>40</v>
      </c>
      <c r="E29" s="12" t="s">
        <v>246</v>
      </c>
      <c r="F29" s="28" t="str">
        <f t="shared" si="0"/>
        <v>Р</v>
      </c>
      <c r="G29" s="28" t="str">
        <f t="shared" si="1"/>
        <v>А</v>
      </c>
      <c r="H29" s="28" t="str">
        <f t="shared" si="2"/>
        <v>М</v>
      </c>
      <c r="I29" s="12">
        <v>764201</v>
      </c>
      <c r="J29" s="29">
        <v>10</v>
      </c>
      <c r="K29" s="12" t="s">
        <v>569</v>
      </c>
      <c r="L29" s="18" t="s">
        <v>25</v>
      </c>
      <c r="M29" s="15">
        <v>6</v>
      </c>
      <c r="N29" s="15">
        <v>3</v>
      </c>
      <c r="O29" s="15">
        <v>7</v>
      </c>
      <c r="P29" s="15">
        <v>6</v>
      </c>
      <c r="Q29" s="15">
        <v>4</v>
      </c>
      <c r="R29" s="15">
        <v>1</v>
      </c>
      <c r="S29" s="15">
        <v>5</v>
      </c>
      <c r="T29" s="15">
        <v>1</v>
      </c>
      <c r="U29" s="15">
        <v>0</v>
      </c>
      <c r="V29" s="15">
        <v>5</v>
      </c>
      <c r="W29" s="19">
        <f t="shared" si="3"/>
        <v>38</v>
      </c>
      <c r="X29" s="25">
        <v>70</v>
      </c>
      <c r="Y29" s="26">
        <f t="shared" si="4"/>
        <v>0.54285714285714282</v>
      </c>
      <c r="Z29" s="20" t="str">
        <f t="shared" si="5"/>
        <v>Призёр</v>
      </c>
    </row>
    <row r="30" spans="1:26" x14ac:dyDescent="0.35">
      <c r="A30" s="22">
        <v>24</v>
      </c>
      <c r="B30" s="12" t="s">
        <v>8</v>
      </c>
      <c r="C30" s="12" t="s">
        <v>1229</v>
      </c>
      <c r="D30" s="12" t="s">
        <v>337</v>
      </c>
      <c r="E30" s="12" t="s">
        <v>309</v>
      </c>
      <c r="F30" s="28" t="str">
        <f t="shared" si="0"/>
        <v>С</v>
      </c>
      <c r="G30" s="28" t="str">
        <f t="shared" si="1"/>
        <v>В</v>
      </c>
      <c r="H30" s="28" t="str">
        <f t="shared" si="2"/>
        <v>В</v>
      </c>
      <c r="I30" s="12">
        <v>764201</v>
      </c>
      <c r="J30" s="29">
        <v>10</v>
      </c>
      <c r="K30" s="12" t="s">
        <v>856</v>
      </c>
      <c r="L30" s="18" t="s">
        <v>25</v>
      </c>
      <c r="M30" s="15">
        <v>6</v>
      </c>
      <c r="N30" s="15">
        <v>5</v>
      </c>
      <c r="O30" s="15">
        <v>1</v>
      </c>
      <c r="P30" s="15">
        <v>6</v>
      </c>
      <c r="Q30" s="15">
        <v>6</v>
      </c>
      <c r="R30" s="15">
        <v>7</v>
      </c>
      <c r="S30" s="15">
        <v>4</v>
      </c>
      <c r="T30" s="15">
        <v>2</v>
      </c>
      <c r="U30" s="15">
        <v>1</v>
      </c>
      <c r="V30" s="15">
        <v>0</v>
      </c>
      <c r="W30" s="19">
        <f t="shared" si="3"/>
        <v>38</v>
      </c>
      <c r="X30" s="25">
        <v>70</v>
      </c>
      <c r="Y30" s="26">
        <f t="shared" si="4"/>
        <v>0.54285714285714282</v>
      </c>
      <c r="Z30" s="20" t="str">
        <f t="shared" si="5"/>
        <v>Призёр</v>
      </c>
    </row>
    <row r="31" spans="1:26" x14ac:dyDescent="0.35">
      <c r="A31" s="22">
        <v>25</v>
      </c>
      <c r="B31" s="12" t="s">
        <v>8</v>
      </c>
      <c r="C31" s="12" t="s">
        <v>946</v>
      </c>
      <c r="D31" s="12" t="s">
        <v>447</v>
      </c>
      <c r="E31" s="12" t="s">
        <v>288</v>
      </c>
      <c r="F31" s="28" t="str">
        <f t="shared" si="0"/>
        <v>К</v>
      </c>
      <c r="G31" s="28" t="str">
        <f t="shared" si="1"/>
        <v>С</v>
      </c>
      <c r="H31" s="28" t="str">
        <f t="shared" si="2"/>
        <v>А</v>
      </c>
      <c r="I31" s="12">
        <v>761301</v>
      </c>
      <c r="J31" s="29">
        <v>10</v>
      </c>
      <c r="K31" s="12" t="s">
        <v>842</v>
      </c>
      <c r="L31" s="18" t="s">
        <v>25</v>
      </c>
      <c r="M31" s="15">
        <v>5</v>
      </c>
      <c r="N31" s="15">
        <v>6</v>
      </c>
      <c r="O31" s="15">
        <v>3</v>
      </c>
      <c r="P31" s="15">
        <v>2</v>
      </c>
      <c r="Q31" s="15">
        <v>1</v>
      </c>
      <c r="R31" s="15">
        <v>6</v>
      </c>
      <c r="S31" s="15">
        <v>4</v>
      </c>
      <c r="T31" s="15">
        <v>4</v>
      </c>
      <c r="U31" s="15">
        <v>4</v>
      </c>
      <c r="V31" s="15">
        <v>2</v>
      </c>
      <c r="W31" s="19">
        <f t="shared" si="3"/>
        <v>37</v>
      </c>
      <c r="X31" s="25">
        <v>70</v>
      </c>
      <c r="Y31" s="26">
        <f t="shared" si="4"/>
        <v>0.52857142857142858</v>
      </c>
      <c r="Z31" s="20" t="s">
        <v>1657</v>
      </c>
    </row>
    <row r="32" spans="1:26" x14ac:dyDescent="0.35">
      <c r="A32" s="22">
        <v>26</v>
      </c>
      <c r="B32" s="12" t="s">
        <v>35</v>
      </c>
      <c r="C32" s="12" t="s">
        <v>1227</v>
      </c>
      <c r="D32" s="12" t="s">
        <v>349</v>
      </c>
      <c r="E32" s="12" t="s">
        <v>441</v>
      </c>
      <c r="F32" s="28" t="str">
        <f t="shared" si="0"/>
        <v>К</v>
      </c>
      <c r="G32" s="28" t="str">
        <f t="shared" si="1"/>
        <v>А</v>
      </c>
      <c r="H32" s="28" t="str">
        <f t="shared" si="2"/>
        <v>О</v>
      </c>
      <c r="I32" s="12">
        <v>764201</v>
      </c>
      <c r="J32" s="29">
        <v>10</v>
      </c>
      <c r="K32" s="12" t="s">
        <v>850</v>
      </c>
      <c r="L32" s="18" t="s">
        <v>25</v>
      </c>
      <c r="M32" s="15">
        <v>7</v>
      </c>
      <c r="N32" s="15">
        <v>2</v>
      </c>
      <c r="O32" s="15">
        <v>4</v>
      </c>
      <c r="P32" s="15">
        <v>6</v>
      </c>
      <c r="Q32" s="15">
        <v>4</v>
      </c>
      <c r="R32" s="15">
        <v>1</v>
      </c>
      <c r="S32" s="15">
        <v>4</v>
      </c>
      <c r="T32" s="15">
        <v>1</v>
      </c>
      <c r="U32" s="15">
        <v>2</v>
      </c>
      <c r="V32" s="15">
        <v>5</v>
      </c>
      <c r="W32" s="19">
        <f t="shared" si="3"/>
        <v>36</v>
      </c>
      <c r="X32" s="25">
        <v>70</v>
      </c>
      <c r="Y32" s="26">
        <f t="shared" si="4"/>
        <v>0.51428571428571423</v>
      </c>
      <c r="Z32" s="20" t="s">
        <v>1657</v>
      </c>
    </row>
    <row r="33" spans="1:26" x14ac:dyDescent="0.35">
      <c r="A33" s="22">
        <v>27</v>
      </c>
      <c r="B33" s="12" t="s">
        <v>8</v>
      </c>
      <c r="C33" s="12" t="s">
        <v>830</v>
      </c>
      <c r="D33" s="12" t="s">
        <v>207</v>
      </c>
      <c r="E33" s="12" t="s">
        <v>225</v>
      </c>
      <c r="F33" s="28" t="str">
        <f t="shared" si="0"/>
        <v>В</v>
      </c>
      <c r="G33" s="28" t="str">
        <f t="shared" si="1"/>
        <v>А</v>
      </c>
      <c r="H33" s="28" t="str">
        <f t="shared" si="2"/>
        <v>Н</v>
      </c>
      <c r="I33" s="12">
        <v>764207</v>
      </c>
      <c r="J33" s="29">
        <v>10</v>
      </c>
      <c r="K33" s="12" t="s">
        <v>854</v>
      </c>
      <c r="L33" s="18" t="s">
        <v>25</v>
      </c>
      <c r="M33" s="15">
        <v>5</v>
      </c>
      <c r="N33" s="15">
        <v>3</v>
      </c>
      <c r="O33" s="15">
        <v>1</v>
      </c>
      <c r="P33" s="15">
        <v>1</v>
      </c>
      <c r="Q33" s="15">
        <v>1</v>
      </c>
      <c r="R33" s="15">
        <v>4</v>
      </c>
      <c r="S33" s="15">
        <v>4</v>
      </c>
      <c r="T33" s="15">
        <v>6</v>
      </c>
      <c r="U33" s="15">
        <v>6</v>
      </c>
      <c r="V33" s="15">
        <v>4</v>
      </c>
      <c r="W33" s="19">
        <f t="shared" si="3"/>
        <v>35</v>
      </c>
      <c r="X33" s="25">
        <v>70</v>
      </c>
      <c r="Y33" s="26">
        <f t="shared" si="4"/>
        <v>0.5</v>
      </c>
      <c r="Z33" s="20" t="str">
        <f t="shared" ref="Z33:Z75" si="6">IF(W33&gt;75%*X33,"Победитель",IF(W33&gt;50%*X33,"Призёр","Участник"))</f>
        <v>Участник</v>
      </c>
    </row>
    <row r="34" spans="1:26" x14ac:dyDescent="0.35">
      <c r="A34" s="22">
        <v>28</v>
      </c>
      <c r="B34" s="12" t="s">
        <v>8</v>
      </c>
      <c r="C34" s="12" t="s">
        <v>1294</v>
      </c>
      <c r="D34" s="12" t="s">
        <v>1011</v>
      </c>
      <c r="E34" s="12" t="s">
        <v>448</v>
      </c>
      <c r="F34" s="28" t="str">
        <f t="shared" si="0"/>
        <v>Ч</v>
      </c>
      <c r="G34" s="28" t="str">
        <f t="shared" si="1"/>
        <v>А</v>
      </c>
      <c r="H34" s="28" t="str">
        <f t="shared" si="2"/>
        <v>В</v>
      </c>
      <c r="I34" s="12">
        <v>764209</v>
      </c>
      <c r="J34" s="29">
        <v>10</v>
      </c>
      <c r="K34" s="12" t="s">
        <v>849</v>
      </c>
      <c r="L34" s="18" t="s">
        <v>25</v>
      </c>
      <c r="M34" s="15">
        <v>3</v>
      </c>
      <c r="N34" s="15">
        <v>5</v>
      </c>
      <c r="O34" s="15">
        <v>2</v>
      </c>
      <c r="P34" s="15">
        <v>7</v>
      </c>
      <c r="Q34" s="15">
        <v>3</v>
      </c>
      <c r="R34" s="15">
        <v>2</v>
      </c>
      <c r="S34" s="15">
        <v>4</v>
      </c>
      <c r="T34" s="15">
        <v>0</v>
      </c>
      <c r="U34" s="15">
        <v>1</v>
      </c>
      <c r="V34" s="15">
        <v>7</v>
      </c>
      <c r="W34" s="19">
        <f t="shared" si="3"/>
        <v>34</v>
      </c>
      <c r="X34" s="25">
        <v>70</v>
      </c>
      <c r="Y34" s="26">
        <f t="shared" si="4"/>
        <v>0.48571428571428571</v>
      </c>
      <c r="Z34" s="20" t="str">
        <f t="shared" si="6"/>
        <v>Участник</v>
      </c>
    </row>
    <row r="35" spans="1:26" x14ac:dyDescent="0.35">
      <c r="A35" s="22">
        <v>29</v>
      </c>
      <c r="B35" s="12" t="s">
        <v>35</v>
      </c>
      <c r="C35" s="12" t="s">
        <v>1295</v>
      </c>
      <c r="D35" s="12" t="s">
        <v>204</v>
      </c>
      <c r="E35" s="12" t="s">
        <v>1296</v>
      </c>
      <c r="F35" s="28" t="str">
        <f t="shared" si="0"/>
        <v>Ч</v>
      </c>
      <c r="G35" s="28" t="str">
        <f t="shared" si="1"/>
        <v>А</v>
      </c>
      <c r="H35" s="28" t="str">
        <f t="shared" si="2"/>
        <v>А</v>
      </c>
      <c r="I35" s="12">
        <v>764209</v>
      </c>
      <c r="J35" s="29">
        <v>10</v>
      </c>
      <c r="K35" s="12" t="s">
        <v>850</v>
      </c>
      <c r="L35" s="18" t="s">
        <v>25</v>
      </c>
      <c r="M35" s="15">
        <v>4</v>
      </c>
      <c r="N35" s="15">
        <v>1</v>
      </c>
      <c r="O35" s="15">
        <v>2</v>
      </c>
      <c r="P35" s="15">
        <v>7</v>
      </c>
      <c r="Q35" s="15">
        <v>0</v>
      </c>
      <c r="R35" s="15">
        <v>1</v>
      </c>
      <c r="S35" s="15">
        <v>6</v>
      </c>
      <c r="T35" s="15">
        <v>2</v>
      </c>
      <c r="U35" s="15">
        <v>2</v>
      </c>
      <c r="V35" s="15">
        <v>7</v>
      </c>
      <c r="W35" s="19">
        <f t="shared" si="3"/>
        <v>32</v>
      </c>
      <c r="X35" s="25">
        <v>70</v>
      </c>
      <c r="Y35" s="26">
        <f t="shared" si="4"/>
        <v>0.45714285714285713</v>
      </c>
      <c r="Z35" s="20" t="str">
        <f t="shared" si="6"/>
        <v>Участник</v>
      </c>
    </row>
    <row r="36" spans="1:26" x14ac:dyDescent="0.35">
      <c r="A36" s="22">
        <v>30</v>
      </c>
      <c r="B36" s="12" t="s">
        <v>8</v>
      </c>
      <c r="C36" s="24" t="s">
        <v>1084</v>
      </c>
      <c r="D36" s="24" t="s">
        <v>207</v>
      </c>
      <c r="E36" s="24" t="s">
        <v>146</v>
      </c>
      <c r="F36" s="28" t="str">
        <f t="shared" si="0"/>
        <v>С</v>
      </c>
      <c r="G36" s="28" t="str">
        <f t="shared" si="1"/>
        <v>А</v>
      </c>
      <c r="H36" s="28" t="str">
        <f t="shared" si="2"/>
        <v>В</v>
      </c>
      <c r="I36" s="16">
        <v>766105</v>
      </c>
      <c r="J36" s="29">
        <v>10</v>
      </c>
      <c r="K36" s="30" t="s">
        <v>842</v>
      </c>
      <c r="L36" s="18" t="s">
        <v>25</v>
      </c>
      <c r="M36" s="17">
        <v>6</v>
      </c>
      <c r="N36" s="17">
        <v>6</v>
      </c>
      <c r="O36" s="17">
        <v>4</v>
      </c>
      <c r="P36" s="17">
        <v>0</v>
      </c>
      <c r="Q36" s="17">
        <v>1</v>
      </c>
      <c r="R36" s="17">
        <v>4</v>
      </c>
      <c r="S36" s="17">
        <v>5</v>
      </c>
      <c r="T36" s="17">
        <v>3</v>
      </c>
      <c r="U36" s="17">
        <v>1</v>
      </c>
      <c r="V36" s="17">
        <v>1</v>
      </c>
      <c r="W36" s="19">
        <f t="shared" si="3"/>
        <v>31</v>
      </c>
      <c r="X36" s="25">
        <v>70</v>
      </c>
      <c r="Y36" s="26">
        <f t="shared" si="4"/>
        <v>0.44285714285714284</v>
      </c>
      <c r="Z36" s="20" t="str">
        <f t="shared" si="6"/>
        <v>Участник</v>
      </c>
    </row>
    <row r="37" spans="1:26" x14ac:dyDescent="0.35">
      <c r="A37" s="22">
        <v>31</v>
      </c>
      <c r="B37" s="12" t="s">
        <v>8</v>
      </c>
      <c r="C37" s="12" t="s">
        <v>1092</v>
      </c>
      <c r="D37" s="12" t="s">
        <v>102</v>
      </c>
      <c r="E37" s="12" t="s">
        <v>219</v>
      </c>
      <c r="F37" s="28" t="str">
        <f t="shared" si="0"/>
        <v>К</v>
      </c>
      <c r="G37" s="28" t="str">
        <f t="shared" si="1"/>
        <v>Е</v>
      </c>
      <c r="H37" s="28" t="str">
        <f t="shared" si="2"/>
        <v>Е</v>
      </c>
      <c r="I37" s="12">
        <v>764202</v>
      </c>
      <c r="J37" s="29">
        <v>10</v>
      </c>
      <c r="K37" s="12" t="s">
        <v>854</v>
      </c>
      <c r="L37" s="18" t="s">
        <v>25</v>
      </c>
      <c r="M37" s="15">
        <v>5</v>
      </c>
      <c r="N37" s="15">
        <v>1</v>
      </c>
      <c r="O37" s="15">
        <v>1</v>
      </c>
      <c r="P37" s="15">
        <v>2</v>
      </c>
      <c r="Q37" s="15">
        <v>1</v>
      </c>
      <c r="R37" s="15">
        <v>5</v>
      </c>
      <c r="S37" s="15">
        <v>4</v>
      </c>
      <c r="T37" s="15">
        <v>5</v>
      </c>
      <c r="U37" s="15">
        <v>5</v>
      </c>
      <c r="V37" s="15">
        <v>1</v>
      </c>
      <c r="W37" s="19">
        <f t="shared" si="3"/>
        <v>30</v>
      </c>
      <c r="X37" s="25">
        <v>70</v>
      </c>
      <c r="Y37" s="26">
        <f t="shared" si="4"/>
        <v>0.42857142857142855</v>
      </c>
      <c r="Z37" s="20" t="str">
        <f t="shared" si="6"/>
        <v>Участник</v>
      </c>
    </row>
    <row r="38" spans="1:26" x14ac:dyDescent="0.35">
      <c r="A38" s="22">
        <v>32</v>
      </c>
      <c r="B38" s="12" t="s">
        <v>8</v>
      </c>
      <c r="C38" s="12" t="s">
        <v>1532</v>
      </c>
      <c r="D38" s="12" t="s">
        <v>301</v>
      </c>
      <c r="E38" s="12" t="s">
        <v>41</v>
      </c>
      <c r="F38" s="28" t="str">
        <f t="shared" si="0"/>
        <v>Ч</v>
      </c>
      <c r="G38" s="28" t="str">
        <f t="shared" si="1"/>
        <v>В</v>
      </c>
      <c r="H38" s="28" t="str">
        <f t="shared" si="2"/>
        <v>А</v>
      </c>
      <c r="I38" s="12">
        <v>761301</v>
      </c>
      <c r="J38" s="29">
        <v>10</v>
      </c>
      <c r="K38" s="12" t="s">
        <v>850</v>
      </c>
      <c r="L38" s="18" t="s">
        <v>25</v>
      </c>
      <c r="M38" s="15">
        <v>5</v>
      </c>
      <c r="N38" s="15">
        <v>3</v>
      </c>
      <c r="O38" s="15">
        <v>7</v>
      </c>
      <c r="P38" s="15">
        <v>0</v>
      </c>
      <c r="Q38" s="15">
        <v>0</v>
      </c>
      <c r="R38" s="15">
        <v>2.5</v>
      </c>
      <c r="S38" s="15">
        <v>7</v>
      </c>
      <c r="T38" s="15">
        <v>1</v>
      </c>
      <c r="U38" s="15">
        <v>1</v>
      </c>
      <c r="V38" s="15">
        <v>3</v>
      </c>
      <c r="W38" s="19">
        <f t="shared" si="3"/>
        <v>29.5</v>
      </c>
      <c r="X38" s="25">
        <v>70</v>
      </c>
      <c r="Y38" s="26">
        <f t="shared" si="4"/>
        <v>0.42142857142857143</v>
      </c>
      <c r="Z38" s="20" t="str">
        <f t="shared" si="6"/>
        <v>Участник</v>
      </c>
    </row>
    <row r="39" spans="1:26" x14ac:dyDescent="0.35">
      <c r="A39" s="22">
        <v>33</v>
      </c>
      <c r="B39" s="12" t="s">
        <v>8</v>
      </c>
      <c r="C39" s="12" t="s">
        <v>759</v>
      </c>
      <c r="D39" s="12" t="s">
        <v>337</v>
      </c>
      <c r="E39" s="12" t="s">
        <v>219</v>
      </c>
      <c r="F39" s="28" t="str">
        <f t="shared" ref="F39:F75" si="7">LEFT(C39,1)</f>
        <v>П</v>
      </c>
      <c r="G39" s="28" t="str">
        <f t="shared" ref="G39:G75" si="8">LEFT(D39,1)</f>
        <v>В</v>
      </c>
      <c r="H39" s="28" t="str">
        <f t="shared" ref="H39:H75" si="9">LEFT(E39,1)</f>
        <v>Е</v>
      </c>
      <c r="I39" s="12">
        <v>764202</v>
      </c>
      <c r="J39" s="29">
        <v>10</v>
      </c>
      <c r="K39" s="12" t="s">
        <v>849</v>
      </c>
      <c r="L39" s="18" t="s">
        <v>25</v>
      </c>
      <c r="M39" s="15">
        <v>5</v>
      </c>
      <c r="N39" s="15">
        <v>1</v>
      </c>
      <c r="O39" s="15">
        <v>5</v>
      </c>
      <c r="P39" s="15">
        <v>0</v>
      </c>
      <c r="Q39" s="15">
        <v>0</v>
      </c>
      <c r="R39" s="15">
        <v>4</v>
      </c>
      <c r="S39" s="15">
        <v>5</v>
      </c>
      <c r="T39" s="15">
        <v>1</v>
      </c>
      <c r="U39" s="15">
        <v>5</v>
      </c>
      <c r="V39" s="15">
        <v>3</v>
      </c>
      <c r="W39" s="19">
        <f t="shared" ref="W39:W70" si="10">SUM(M39:V39)</f>
        <v>29</v>
      </c>
      <c r="X39" s="25">
        <v>70</v>
      </c>
      <c r="Y39" s="26">
        <f t="shared" ref="Y39:Y70" si="11">W39/X39</f>
        <v>0.41428571428571431</v>
      </c>
      <c r="Z39" s="20" t="str">
        <f t="shared" si="6"/>
        <v>Участник</v>
      </c>
    </row>
    <row r="40" spans="1:26" x14ac:dyDescent="0.35">
      <c r="A40" s="22">
        <v>34</v>
      </c>
      <c r="B40" s="12" t="s">
        <v>35</v>
      </c>
      <c r="C40" s="12" t="s">
        <v>1223</v>
      </c>
      <c r="D40" s="12" t="s">
        <v>748</v>
      </c>
      <c r="E40" s="12" t="s">
        <v>1224</v>
      </c>
      <c r="F40" s="28" t="str">
        <f t="shared" si="7"/>
        <v>П</v>
      </c>
      <c r="G40" s="28" t="str">
        <f t="shared" si="8"/>
        <v>Т</v>
      </c>
      <c r="H40" s="28" t="str">
        <f t="shared" si="9"/>
        <v>В</v>
      </c>
      <c r="I40" s="12">
        <v>764201</v>
      </c>
      <c r="J40" s="29">
        <v>10</v>
      </c>
      <c r="K40" s="12" t="s">
        <v>849</v>
      </c>
      <c r="L40" s="18" t="s">
        <v>25</v>
      </c>
      <c r="M40" s="15">
        <v>6</v>
      </c>
      <c r="N40" s="15">
        <v>2</v>
      </c>
      <c r="O40" s="15">
        <v>1</v>
      </c>
      <c r="P40" s="15">
        <v>0</v>
      </c>
      <c r="Q40" s="15">
        <v>2</v>
      </c>
      <c r="R40" s="15">
        <v>2</v>
      </c>
      <c r="S40" s="15">
        <v>6</v>
      </c>
      <c r="T40" s="15">
        <v>2</v>
      </c>
      <c r="U40" s="15">
        <v>1</v>
      </c>
      <c r="V40" s="15">
        <v>7</v>
      </c>
      <c r="W40" s="19">
        <f t="shared" si="10"/>
        <v>29</v>
      </c>
      <c r="X40" s="25">
        <v>70</v>
      </c>
      <c r="Y40" s="26">
        <f t="shared" si="11"/>
        <v>0.41428571428571431</v>
      </c>
      <c r="Z40" s="20" t="str">
        <f t="shared" si="6"/>
        <v>Участник</v>
      </c>
    </row>
    <row r="41" spans="1:26" x14ac:dyDescent="0.35">
      <c r="A41" s="22">
        <v>35</v>
      </c>
      <c r="B41" s="12" t="s">
        <v>8</v>
      </c>
      <c r="C41" s="12" t="s">
        <v>346</v>
      </c>
      <c r="D41" s="12" t="s">
        <v>102</v>
      </c>
      <c r="E41" s="12" t="s">
        <v>48</v>
      </c>
      <c r="F41" s="28" t="str">
        <f t="shared" si="7"/>
        <v>З</v>
      </c>
      <c r="G41" s="28" t="str">
        <f t="shared" si="8"/>
        <v>Е</v>
      </c>
      <c r="H41" s="28" t="str">
        <f t="shared" si="9"/>
        <v>И</v>
      </c>
      <c r="I41" s="16">
        <v>763126</v>
      </c>
      <c r="J41" s="29">
        <v>10</v>
      </c>
      <c r="K41" s="12" t="s">
        <v>347</v>
      </c>
      <c r="L41" s="18" t="s">
        <v>25</v>
      </c>
      <c r="M41" s="15">
        <v>5</v>
      </c>
      <c r="N41" s="15">
        <v>5.5</v>
      </c>
      <c r="O41" s="15"/>
      <c r="P41" s="15">
        <v>3</v>
      </c>
      <c r="Q41" s="15">
        <v>0</v>
      </c>
      <c r="R41" s="15">
        <v>3</v>
      </c>
      <c r="S41" s="15">
        <v>4</v>
      </c>
      <c r="T41" s="15">
        <v>0</v>
      </c>
      <c r="U41" s="15">
        <v>5</v>
      </c>
      <c r="V41" s="15">
        <v>2</v>
      </c>
      <c r="W41" s="19">
        <f t="shared" si="10"/>
        <v>27.5</v>
      </c>
      <c r="X41" s="25">
        <v>70</v>
      </c>
      <c r="Y41" s="26">
        <f t="shared" si="11"/>
        <v>0.39285714285714285</v>
      </c>
      <c r="Z41" s="20" t="str">
        <f t="shared" si="6"/>
        <v>Участник</v>
      </c>
    </row>
    <row r="42" spans="1:26" x14ac:dyDescent="0.35">
      <c r="A42" s="22">
        <v>36</v>
      </c>
      <c r="B42" s="12" t="s">
        <v>35</v>
      </c>
      <c r="C42" s="12" t="s">
        <v>815</v>
      </c>
      <c r="D42" s="12" t="s">
        <v>528</v>
      </c>
      <c r="E42" s="12" t="s">
        <v>213</v>
      </c>
      <c r="F42" s="28" t="str">
        <f t="shared" si="7"/>
        <v>К</v>
      </c>
      <c r="G42" s="28" t="str">
        <f t="shared" si="8"/>
        <v>М</v>
      </c>
      <c r="H42" s="28" t="str">
        <f t="shared" si="9"/>
        <v>А</v>
      </c>
      <c r="I42" s="12">
        <v>761301</v>
      </c>
      <c r="J42" s="29">
        <v>10</v>
      </c>
      <c r="K42" s="12" t="s">
        <v>844</v>
      </c>
      <c r="L42" s="18" t="s">
        <v>25</v>
      </c>
      <c r="M42" s="15">
        <v>4</v>
      </c>
      <c r="N42" s="15">
        <v>4</v>
      </c>
      <c r="O42" s="15">
        <v>0</v>
      </c>
      <c r="P42" s="15">
        <v>0</v>
      </c>
      <c r="Q42" s="15">
        <v>1</v>
      </c>
      <c r="R42" s="15">
        <v>5.5</v>
      </c>
      <c r="S42" s="15">
        <v>6</v>
      </c>
      <c r="T42" s="15">
        <v>0</v>
      </c>
      <c r="U42" s="15">
        <v>4</v>
      </c>
      <c r="V42" s="15">
        <v>3</v>
      </c>
      <c r="W42" s="19">
        <f t="shared" si="10"/>
        <v>27.5</v>
      </c>
      <c r="X42" s="25">
        <v>70</v>
      </c>
      <c r="Y42" s="26">
        <f t="shared" si="11"/>
        <v>0.39285714285714285</v>
      </c>
      <c r="Z42" s="20" t="str">
        <f t="shared" si="6"/>
        <v>Участник</v>
      </c>
    </row>
    <row r="43" spans="1:26" x14ac:dyDescent="0.35">
      <c r="A43" s="22">
        <v>37</v>
      </c>
      <c r="B43" s="12" t="s">
        <v>8</v>
      </c>
      <c r="C43" s="12" t="s">
        <v>743</v>
      </c>
      <c r="D43" s="12" t="s">
        <v>242</v>
      </c>
      <c r="E43" s="12" t="s">
        <v>243</v>
      </c>
      <c r="F43" s="28" t="str">
        <f t="shared" si="7"/>
        <v>М</v>
      </c>
      <c r="G43" s="28" t="str">
        <f t="shared" si="8"/>
        <v>Е</v>
      </c>
      <c r="H43" s="28" t="str">
        <f t="shared" si="9"/>
        <v>В</v>
      </c>
      <c r="I43" s="12">
        <v>764207</v>
      </c>
      <c r="J43" s="29">
        <v>10</v>
      </c>
      <c r="K43" s="12" t="s">
        <v>857</v>
      </c>
      <c r="L43" s="18" t="s">
        <v>25</v>
      </c>
      <c r="M43" s="15">
        <v>4</v>
      </c>
      <c r="N43" s="15">
        <v>2</v>
      </c>
      <c r="O43" s="15">
        <v>3</v>
      </c>
      <c r="P43" s="15">
        <v>1</v>
      </c>
      <c r="Q43" s="15">
        <v>0</v>
      </c>
      <c r="R43" s="15">
        <v>5</v>
      </c>
      <c r="S43" s="15">
        <v>4</v>
      </c>
      <c r="T43" s="15">
        <v>1</v>
      </c>
      <c r="U43" s="15">
        <v>0</v>
      </c>
      <c r="V43" s="15">
        <v>6</v>
      </c>
      <c r="W43" s="19">
        <f t="shared" si="10"/>
        <v>26</v>
      </c>
      <c r="X43" s="25">
        <v>70</v>
      </c>
      <c r="Y43" s="26">
        <f t="shared" si="11"/>
        <v>0.37142857142857144</v>
      </c>
      <c r="Z43" s="20" t="str">
        <f t="shared" si="6"/>
        <v>Участник</v>
      </c>
    </row>
    <row r="44" spans="1:26" x14ac:dyDescent="0.35">
      <c r="A44" s="22">
        <v>38</v>
      </c>
      <c r="B44" s="12" t="s">
        <v>8</v>
      </c>
      <c r="C44" s="12" t="s">
        <v>938</v>
      </c>
      <c r="D44" s="12" t="s">
        <v>641</v>
      </c>
      <c r="E44" s="12" t="s">
        <v>92</v>
      </c>
      <c r="F44" s="28" t="str">
        <f t="shared" si="7"/>
        <v>Е</v>
      </c>
      <c r="G44" s="28" t="str">
        <f t="shared" si="8"/>
        <v>П</v>
      </c>
      <c r="H44" s="28" t="str">
        <f t="shared" si="9"/>
        <v>Д</v>
      </c>
      <c r="I44" s="12">
        <v>764202</v>
      </c>
      <c r="J44" s="29">
        <v>10</v>
      </c>
      <c r="K44" s="12" t="s">
        <v>844</v>
      </c>
      <c r="L44" s="18" t="s">
        <v>25</v>
      </c>
      <c r="M44" s="15">
        <v>5</v>
      </c>
      <c r="N44" s="15">
        <v>4</v>
      </c>
      <c r="O44" s="15">
        <v>0</v>
      </c>
      <c r="P44" s="15">
        <v>3</v>
      </c>
      <c r="Q44" s="15">
        <v>2</v>
      </c>
      <c r="R44" s="15">
        <v>4</v>
      </c>
      <c r="S44" s="15">
        <v>4</v>
      </c>
      <c r="T44" s="15">
        <v>1</v>
      </c>
      <c r="U44" s="15">
        <v>2</v>
      </c>
      <c r="V44" s="15">
        <v>0</v>
      </c>
      <c r="W44" s="19">
        <f t="shared" si="10"/>
        <v>25</v>
      </c>
      <c r="X44" s="25">
        <v>70</v>
      </c>
      <c r="Y44" s="26">
        <f t="shared" si="11"/>
        <v>0.35714285714285715</v>
      </c>
      <c r="Z44" s="20" t="str">
        <f t="shared" si="6"/>
        <v>Участник</v>
      </c>
    </row>
    <row r="45" spans="1:26" x14ac:dyDescent="0.35">
      <c r="A45" s="22">
        <v>39</v>
      </c>
      <c r="B45" s="12" t="s">
        <v>35</v>
      </c>
      <c r="C45" s="12" t="s">
        <v>1510</v>
      </c>
      <c r="D45" s="12" t="s">
        <v>82</v>
      </c>
      <c r="E45" s="12" t="s">
        <v>298</v>
      </c>
      <c r="F45" s="28" t="str">
        <f t="shared" si="7"/>
        <v>Р</v>
      </c>
      <c r="G45" s="28" t="str">
        <f t="shared" si="8"/>
        <v>Н</v>
      </c>
      <c r="H45" s="28" t="str">
        <f t="shared" si="9"/>
        <v>Е</v>
      </c>
      <c r="I45" s="12">
        <v>764206</v>
      </c>
      <c r="J45" s="29">
        <v>10</v>
      </c>
      <c r="K45" s="12" t="s">
        <v>1511</v>
      </c>
      <c r="L45" s="18" t="s">
        <v>25</v>
      </c>
      <c r="M45" s="15">
        <v>5</v>
      </c>
      <c r="N45" s="15">
        <v>5</v>
      </c>
      <c r="O45" s="15">
        <v>5</v>
      </c>
      <c r="P45" s="15">
        <v>5</v>
      </c>
      <c r="Q45" s="15">
        <v>4.5</v>
      </c>
      <c r="R45" s="15"/>
      <c r="S45" s="15"/>
      <c r="T45" s="15"/>
      <c r="U45" s="15"/>
      <c r="V45" s="15"/>
      <c r="W45" s="19">
        <f t="shared" si="10"/>
        <v>24.5</v>
      </c>
      <c r="X45" s="25">
        <v>70</v>
      </c>
      <c r="Y45" s="26">
        <f t="shared" si="11"/>
        <v>0.35</v>
      </c>
      <c r="Z45" s="20" t="str">
        <f t="shared" si="6"/>
        <v>Участник</v>
      </c>
    </row>
    <row r="46" spans="1:26" x14ac:dyDescent="0.35">
      <c r="A46" s="22">
        <v>40</v>
      </c>
      <c r="B46" s="12" t="s">
        <v>35</v>
      </c>
      <c r="C46" s="24" t="s">
        <v>192</v>
      </c>
      <c r="D46" s="24" t="s">
        <v>193</v>
      </c>
      <c r="E46" s="24" t="s">
        <v>73</v>
      </c>
      <c r="F46" s="28" t="str">
        <f t="shared" si="7"/>
        <v>Ч</v>
      </c>
      <c r="G46" s="28" t="str">
        <f t="shared" si="8"/>
        <v>С</v>
      </c>
      <c r="H46" s="28" t="str">
        <f t="shared" si="9"/>
        <v>А</v>
      </c>
      <c r="I46" s="16">
        <v>761213</v>
      </c>
      <c r="J46" s="29">
        <v>10</v>
      </c>
      <c r="K46" s="16" t="s">
        <v>194</v>
      </c>
      <c r="L46" s="18" t="s">
        <v>25</v>
      </c>
      <c r="M46" s="17">
        <v>5</v>
      </c>
      <c r="N46" s="17">
        <v>3</v>
      </c>
      <c r="O46" s="17">
        <v>3</v>
      </c>
      <c r="P46" s="17">
        <v>1</v>
      </c>
      <c r="Q46" s="17">
        <v>2</v>
      </c>
      <c r="R46" s="17">
        <v>3</v>
      </c>
      <c r="S46" s="17">
        <v>3</v>
      </c>
      <c r="T46" s="17">
        <v>0</v>
      </c>
      <c r="U46" s="17">
        <v>0</v>
      </c>
      <c r="V46" s="17">
        <v>4</v>
      </c>
      <c r="W46" s="19">
        <f t="shared" si="10"/>
        <v>24</v>
      </c>
      <c r="X46" s="25">
        <v>70</v>
      </c>
      <c r="Y46" s="26">
        <f t="shared" si="11"/>
        <v>0.34285714285714286</v>
      </c>
      <c r="Z46" s="20" t="str">
        <f t="shared" si="6"/>
        <v>Участник</v>
      </c>
    </row>
    <row r="47" spans="1:26" x14ac:dyDescent="0.35">
      <c r="A47" s="22">
        <v>41</v>
      </c>
      <c r="B47" s="12" t="s">
        <v>8</v>
      </c>
      <c r="C47" s="24" t="s">
        <v>1083</v>
      </c>
      <c r="D47" s="24" t="s">
        <v>1085</v>
      </c>
      <c r="E47" s="24" t="s">
        <v>92</v>
      </c>
      <c r="F47" s="28" t="str">
        <f t="shared" si="7"/>
        <v>К</v>
      </c>
      <c r="G47" s="28" t="str">
        <f t="shared" si="8"/>
        <v>Ф</v>
      </c>
      <c r="H47" s="28" t="str">
        <f t="shared" si="9"/>
        <v>Д</v>
      </c>
      <c r="I47" s="16">
        <v>766105</v>
      </c>
      <c r="J47" s="29">
        <v>10</v>
      </c>
      <c r="K47" s="30" t="s">
        <v>844</v>
      </c>
      <c r="L47" s="18" t="s">
        <v>25</v>
      </c>
      <c r="M47" s="17">
        <v>2</v>
      </c>
      <c r="N47" s="17">
        <v>2</v>
      </c>
      <c r="O47" s="17">
        <v>1</v>
      </c>
      <c r="P47" s="17">
        <v>1</v>
      </c>
      <c r="Q47" s="17">
        <v>3</v>
      </c>
      <c r="R47" s="17">
        <v>3</v>
      </c>
      <c r="S47" s="17">
        <v>3</v>
      </c>
      <c r="T47" s="17">
        <v>0</v>
      </c>
      <c r="U47" s="17">
        <v>5</v>
      </c>
      <c r="V47" s="17">
        <v>4</v>
      </c>
      <c r="W47" s="19">
        <f t="shared" si="10"/>
        <v>24</v>
      </c>
      <c r="X47" s="25">
        <v>70</v>
      </c>
      <c r="Y47" s="26">
        <f t="shared" si="11"/>
        <v>0.34285714285714286</v>
      </c>
      <c r="Z47" s="20" t="str">
        <f t="shared" si="6"/>
        <v>Участник</v>
      </c>
    </row>
    <row r="48" spans="1:26" x14ac:dyDescent="0.35">
      <c r="A48" s="22">
        <v>42</v>
      </c>
      <c r="B48" s="12" t="s">
        <v>35</v>
      </c>
      <c r="C48" s="12" t="s">
        <v>303</v>
      </c>
      <c r="D48" s="12" t="s">
        <v>152</v>
      </c>
      <c r="E48" s="12" t="s">
        <v>149</v>
      </c>
      <c r="F48" s="28" t="str">
        <f t="shared" si="7"/>
        <v>Т</v>
      </c>
      <c r="G48" s="28" t="str">
        <f t="shared" si="8"/>
        <v>М</v>
      </c>
      <c r="H48" s="28" t="str">
        <f t="shared" si="9"/>
        <v>Д</v>
      </c>
      <c r="I48" s="16">
        <v>763126</v>
      </c>
      <c r="J48" s="29">
        <v>10</v>
      </c>
      <c r="K48" s="12" t="s">
        <v>342</v>
      </c>
      <c r="L48" s="18" t="s">
        <v>25</v>
      </c>
      <c r="M48" s="15">
        <v>4</v>
      </c>
      <c r="N48" s="15">
        <v>1</v>
      </c>
      <c r="O48" s="15">
        <v>0</v>
      </c>
      <c r="P48" s="15">
        <v>1</v>
      </c>
      <c r="Q48" s="15">
        <v>0</v>
      </c>
      <c r="R48" s="15">
        <v>2</v>
      </c>
      <c r="S48" s="15">
        <v>5</v>
      </c>
      <c r="T48" s="15">
        <v>4</v>
      </c>
      <c r="U48" s="15">
        <v>3</v>
      </c>
      <c r="V48" s="15">
        <v>3</v>
      </c>
      <c r="W48" s="19">
        <f t="shared" si="10"/>
        <v>23</v>
      </c>
      <c r="X48" s="25">
        <v>70</v>
      </c>
      <c r="Y48" s="26">
        <f t="shared" si="11"/>
        <v>0.32857142857142857</v>
      </c>
      <c r="Z48" s="20" t="str">
        <f t="shared" si="6"/>
        <v>Участник</v>
      </c>
    </row>
    <row r="49" spans="1:26" x14ac:dyDescent="0.35">
      <c r="A49" s="22">
        <v>43</v>
      </c>
      <c r="B49" s="12" t="s">
        <v>8</v>
      </c>
      <c r="C49" s="12" t="s">
        <v>573</v>
      </c>
      <c r="D49" s="12" t="s">
        <v>47</v>
      </c>
      <c r="E49" s="12" t="s">
        <v>67</v>
      </c>
      <c r="F49" s="28" t="str">
        <f t="shared" si="7"/>
        <v>М</v>
      </c>
      <c r="G49" s="28" t="str">
        <f t="shared" si="8"/>
        <v>А</v>
      </c>
      <c r="H49" s="28" t="str">
        <f t="shared" si="9"/>
        <v>Ю</v>
      </c>
      <c r="I49" s="12">
        <v>764204</v>
      </c>
      <c r="J49" s="29">
        <v>10</v>
      </c>
      <c r="K49" s="12" t="s">
        <v>574</v>
      </c>
      <c r="L49" s="18" t="s">
        <v>25</v>
      </c>
      <c r="M49" s="15">
        <v>6</v>
      </c>
      <c r="N49" s="15">
        <v>1</v>
      </c>
      <c r="O49" s="15">
        <v>1</v>
      </c>
      <c r="P49" s="15">
        <v>3</v>
      </c>
      <c r="Q49" s="15">
        <v>0</v>
      </c>
      <c r="R49" s="15">
        <v>3</v>
      </c>
      <c r="S49" s="15">
        <v>4</v>
      </c>
      <c r="T49" s="15">
        <v>2</v>
      </c>
      <c r="U49" s="15">
        <v>0</v>
      </c>
      <c r="V49" s="15">
        <v>3</v>
      </c>
      <c r="W49" s="19">
        <f t="shared" si="10"/>
        <v>23</v>
      </c>
      <c r="X49" s="25">
        <v>70</v>
      </c>
      <c r="Y49" s="26">
        <f t="shared" si="11"/>
        <v>0.32857142857142857</v>
      </c>
      <c r="Z49" s="20" t="str">
        <f t="shared" si="6"/>
        <v>Участник</v>
      </c>
    </row>
    <row r="50" spans="1:26" x14ac:dyDescent="0.35">
      <c r="A50" s="22">
        <v>44</v>
      </c>
      <c r="B50" s="12" t="s">
        <v>8</v>
      </c>
      <c r="C50" s="12" t="s">
        <v>1607</v>
      </c>
      <c r="D50" s="12" t="s">
        <v>939</v>
      </c>
      <c r="E50" s="12" t="s">
        <v>122</v>
      </c>
      <c r="F50" s="28" t="str">
        <f t="shared" si="7"/>
        <v>К</v>
      </c>
      <c r="G50" s="28" t="str">
        <f t="shared" si="8"/>
        <v>М</v>
      </c>
      <c r="H50" s="28" t="str">
        <f t="shared" si="9"/>
        <v>В</v>
      </c>
      <c r="I50" s="12">
        <v>764202</v>
      </c>
      <c r="J50" s="29">
        <v>10</v>
      </c>
      <c r="K50" s="12" t="s">
        <v>847</v>
      </c>
      <c r="L50" s="18" t="s">
        <v>25</v>
      </c>
      <c r="M50" s="15">
        <v>3</v>
      </c>
      <c r="N50" s="15">
        <v>1</v>
      </c>
      <c r="O50" s="15">
        <v>6</v>
      </c>
      <c r="P50" s="15">
        <v>1</v>
      </c>
      <c r="Q50" s="15">
        <v>0</v>
      </c>
      <c r="R50" s="15">
        <v>4</v>
      </c>
      <c r="S50" s="15">
        <v>3</v>
      </c>
      <c r="T50" s="15">
        <v>0</v>
      </c>
      <c r="U50" s="15">
        <v>2</v>
      </c>
      <c r="V50" s="15">
        <v>3</v>
      </c>
      <c r="W50" s="19">
        <f t="shared" si="10"/>
        <v>23</v>
      </c>
      <c r="X50" s="25">
        <v>70</v>
      </c>
      <c r="Y50" s="26">
        <f t="shared" si="11"/>
        <v>0.32857142857142857</v>
      </c>
      <c r="Z50" s="20" t="str">
        <f t="shared" si="6"/>
        <v>Участник</v>
      </c>
    </row>
    <row r="51" spans="1:26" x14ac:dyDescent="0.35">
      <c r="A51" s="22">
        <v>45</v>
      </c>
      <c r="B51" s="12" t="s">
        <v>35</v>
      </c>
      <c r="C51" s="12" t="s">
        <v>1508</v>
      </c>
      <c r="D51" s="12" t="s">
        <v>1247</v>
      </c>
      <c r="E51" s="12" t="s">
        <v>295</v>
      </c>
      <c r="F51" s="28" t="str">
        <f t="shared" si="7"/>
        <v>Т</v>
      </c>
      <c r="G51" s="28" t="str">
        <f t="shared" si="8"/>
        <v>В</v>
      </c>
      <c r="H51" s="28" t="str">
        <f t="shared" si="9"/>
        <v>В</v>
      </c>
      <c r="I51" s="12">
        <v>764206</v>
      </c>
      <c r="J51" s="29">
        <v>10</v>
      </c>
      <c r="K51" s="12" t="s">
        <v>1509</v>
      </c>
      <c r="L51" s="18" t="s">
        <v>25</v>
      </c>
      <c r="M51" s="15">
        <v>5</v>
      </c>
      <c r="N51" s="15">
        <v>5</v>
      </c>
      <c r="O51" s="15">
        <v>5</v>
      </c>
      <c r="P51" s="15">
        <v>5</v>
      </c>
      <c r="Q51" s="15">
        <v>2.5</v>
      </c>
      <c r="R51" s="15"/>
      <c r="S51" s="15"/>
      <c r="T51" s="15"/>
      <c r="U51" s="15"/>
      <c r="V51" s="15"/>
      <c r="W51" s="19">
        <f t="shared" si="10"/>
        <v>22.5</v>
      </c>
      <c r="X51" s="25">
        <v>70</v>
      </c>
      <c r="Y51" s="26">
        <f t="shared" si="11"/>
        <v>0.32142857142857145</v>
      </c>
      <c r="Z51" s="20" t="str">
        <f t="shared" si="6"/>
        <v>Участник</v>
      </c>
    </row>
    <row r="52" spans="1:26" x14ac:dyDescent="0.35">
      <c r="A52" s="22">
        <v>46</v>
      </c>
      <c r="B52" s="12" t="s">
        <v>8</v>
      </c>
      <c r="C52" s="12" t="s">
        <v>855</v>
      </c>
      <c r="D52" s="12" t="s">
        <v>113</v>
      </c>
      <c r="E52" s="12" t="s">
        <v>246</v>
      </c>
      <c r="F52" s="28" t="str">
        <f t="shared" si="7"/>
        <v>Б</v>
      </c>
      <c r="G52" s="28" t="str">
        <f t="shared" si="8"/>
        <v>Ю</v>
      </c>
      <c r="H52" s="28" t="str">
        <f t="shared" si="9"/>
        <v>М</v>
      </c>
      <c r="I52" s="12">
        <v>764207</v>
      </c>
      <c r="J52" s="29">
        <v>10</v>
      </c>
      <c r="K52" s="12" t="s">
        <v>856</v>
      </c>
      <c r="L52" s="18" t="s">
        <v>25</v>
      </c>
      <c r="M52" s="15">
        <v>5</v>
      </c>
      <c r="N52" s="15">
        <v>3</v>
      </c>
      <c r="O52" s="15">
        <v>0</v>
      </c>
      <c r="P52" s="15">
        <v>0</v>
      </c>
      <c r="Q52" s="15">
        <v>0</v>
      </c>
      <c r="R52" s="15">
        <v>3</v>
      </c>
      <c r="S52" s="15">
        <v>5</v>
      </c>
      <c r="T52" s="15">
        <v>2</v>
      </c>
      <c r="U52" s="15">
        <v>1</v>
      </c>
      <c r="V52" s="15">
        <v>2</v>
      </c>
      <c r="W52" s="19">
        <f t="shared" si="10"/>
        <v>21</v>
      </c>
      <c r="X52" s="25">
        <v>70</v>
      </c>
      <c r="Y52" s="26">
        <f t="shared" si="11"/>
        <v>0.3</v>
      </c>
      <c r="Z52" s="20" t="str">
        <f t="shared" si="6"/>
        <v>Участник</v>
      </c>
    </row>
    <row r="53" spans="1:26" x14ac:dyDescent="0.35">
      <c r="A53" s="22">
        <v>47</v>
      </c>
      <c r="B53" s="12" t="s">
        <v>8</v>
      </c>
      <c r="C53" s="12" t="s">
        <v>858</v>
      </c>
      <c r="D53" s="12" t="s">
        <v>859</v>
      </c>
      <c r="E53" s="12" t="s">
        <v>344</v>
      </c>
      <c r="F53" s="28" t="str">
        <f t="shared" si="7"/>
        <v>П</v>
      </c>
      <c r="G53" s="28" t="str">
        <f t="shared" si="8"/>
        <v>А</v>
      </c>
      <c r="H53" s="28" t="str">
        <f t="shared" si="9"/>
        <v>В</v>
      </c>
      <c r="I53" s="12">
        <v>764207</v>
      </c>
      <c r="J53" s="29">
        <v>10</v>
      </c>
      <c r="K53" s="12" t="s">
        <v>860</v>
      </c>
      <c r="L53" s="18" t="s">
        <v>25</v>
      </c>
      <c r="M53" s="15">
        <v>6</v>
      </c>
      <c r="N53" s="15">
        <v>2</v>
      </c>
      <c r="O53" s="15">
        <v>0</v>
      </c>
      <c r="P53" s="15">
        <v>2</v>
      </c>
      <c r="Q53" s="15">
        <v>3.5</v>
      </c>
      <c r="R53" s="15">
        <v>2</v>
      </c>
      <c r="S53" s="15">
        <v>0</v>
      </c>
      <c r="T53" s="15">
        <v>0</v>
      </c>
      <c r="U53" s="15">
        <v>5</v>
      </c>
      <c r="V53" s="15">
        <v>0</v>
      </c>
      <c r="W53" s="19">
        <f t="shared" si="10"/>
        <v>20.5</v>
      </c>
      <c r="X53" s="25">
        <v>70</v>
      </c>
      <c r="Y53" s="26">
        <f t="shared" si="11"/>
        <v>0.29285714285714287</v>
      </c>
      <c r="Z53" s="20" t="str">
        <f t="shared" si="6"/>
        <v>Участник</v>
      </c>
    </row>
    <row r="54" spans="1:26" x14ac:dyDescent="0.35">
      <c r="A54" s="22">
        <v>48</v>
      </c>
      <c r="B54" s="12" t="s">
        <v>35</v>
      </c>
      <c r="C54" s="12" t="s">
        <v>1013</v>
      </c>
      <c r="D54" s="12" t="s">
        <v>152</v>
      </c>
      <c r="E54" s="12" t="s">
        <v>70</v>
      </c>
      <c r="F54" s="28" t="str">
        <f t="shared" si="7"/>
        <v>О</v>
      </c>
      <c r="G54" s="28" t="str">
        <f t="shared" si="8"/>
        <v>М</v>
      </c>
      <c r="H54" s="28" t="str">
        <f t="shared" si="9"/>
        <v>Д</v>
      </c>
      <c r="I54" s="12">
        <v>763121</v>
      </c>
      <c r="J54" s="29">
        <v>10</v>
      </c>
      <c r="K54" s="12" t="s">
        <v>844</v>
      </c>
      <c r="L54" s="18" t="s">
        <v>25</v>
      </c>
      <c r="M54" s="15">
        <v>3</v>
      </c>
      <c r="N54" s="15">
        <v>1</v>
      </c>
      <c r="O54" s="15">
        <v>1</v>
      </c>
      <c r="P54" s="15">
        <v>0</v>
      </c>
      <c r="Q54" s="15">
        <v>0</v>
      </c>
      <c r="R54" s="15">
        <v>2.5</v>
      </c>
      <c r="S54" s="15">
        <v>4</v>
      </c>
      <c r="T54" s="15">
        <v>1</v>
      </c>
      <c r="U54" s="15">
        <v>4</v>
      </c>
      <c r="V54" s="15">
        <v>4</v>
      </c>
      <c r="W54" s="19">
        <f t="shared" si="10"/>
        <v>20.5</v>
      </c>
      <c r="X54" s="25">
        <v>70</v>
      </c>
      <c r="Y54" s="26">
        <f t="shared" si="11"/>
        <v>0.29285714285714287</v>
      </c>
      <c r="Z54" s="20" t="str">
        <f t="shared" si="6"/>
        <v>Участник</v>
      </c>
    </row>
    <row r="55" spans="1:26" x14ac:dyDescent="0.35">
      <c r="A55" s="22">
        <v>49</v>
      </c>
      <c r="B55" s="12" t="s">
        <v>8</v>
      </c>
      <c r="C55" s="12" t="s">
        <v>336</v>
      </c>
      <c r="D55" s="12" t="s">
        <v>47</v>
      </c>
      <c r="E55" s="12" t="s">
        <v>411</v>
      </c>
      <c r="F55" s="28" t="str">
        <f t="shared" si="7"/>
        <v>И</v>
      </c>
      <c r="G55" s="28" t="str">
        <f t="shared" si="8"/>
        <v>А</v>
      </c>
      <c r="H55" s="28" t="str">
        <f t="shared" si="9"/>
        <v>Р</v>
      </c>
      <c r="I55" s="12">
        <v>764204</v>
      </c>
      <c r="J55" s="29">
        <v>10</v>
      </c>
      <c r="K55" s="12" t="s">
        <v>570</v>
      </c>
      <c r="L55" s="18" t="s">
        <v>25</v>
      </c>
      <c r="M55" s="15">
        <v>6</v>
      </c>
      <c r="N55" s="15">
        <v>3</v>
      </c>
      <c r="O55" s="15">
        <v>0</v>
      </c>
      <c r="P55" s="15">
        <v>0</v>
      </c>
      <c r="Q55" s="15">
        <v>0</v>
      </c>
      <c r="R55" s="15">
        <v>2.5</v>
      </c>
      <c r="S55" s="15">
        <v>3</v>
      </c>
      <c r="T55" s="15">
        <v>1</v>
      </c>
      <c r="U55" s="15">
        <v>2</v>
      </c>
      <c r="V55" s="15">
        <v>2</v>
      </c>
      <c r="W55" s="19">
        <f t="shared" si="10"/>
        <v>19.5</v>
      </c>
      <c r="X55" s="25">
        <v>70</v>
      </c>
      <c r="Y55" s="26">
        <f t="shared" si="11"/>
        <v>0.27857142857142858</v>
      </c>
      <c r="Z55" s="20" t="str">
        <f t="shared" si="6"/>
        <v>Участник</v>
      </c>
    </row>
    <row r="56" spans="1:26" x14ac:dyDescent="0.35">
      <c r="A56" s="22">
        <v>50</v>
      </c>
      <c r="B56" s="12" t="s">
        <v>8</v>
      </c>
      <c r="C56" s="12" t="s">
        <v>858</v>
      </c>
      <c r="D56" s="12" t="s">
        <v>40</v>
      </c>
      <c r="E56" s="12" t="s">
        <v>344</v>
      </c>
      <c r="F56" s="28" t="str">
        <f t="shared" si="7"/>
        <v>П</v>
      </c>
      <c r="G56" s="28" t="str">
        <f t="shared" si="8"/>
        <v>А</v>
      </c>
      <c r="H56" s="28" t="str">
        <f t="shared" si="9"/>
        <v>В</v>
      </c>
      <c r="I56" s="12">
        <v>764207</v>
      </c>
      <c r="J56" s="29">
        <v>10</v>
      </c>
      <c r="K56" s="12" t="s">
        <v>569</v>
      </c>
      <c r="L56" s="18" t="s">
        <v>25</v>
      </c>
      <c r="M56" s="15">
        <v>5</v>
      </c>
      <c r="N56" s="15">
        <v>2</v>
      </c>
      <c r="O56" s="15">
        <v>1</v>
      </c>
      <c r="P56" s="15">
        <v>0</v>
      </c>
      <c r="Q56" s="15">
        <v>0</v>
      </c>
      <c r="R56" s="15">
        <v>2</v>
      </c>
      <c r="S56" s="15">
        <v>1</v>
      </c>
      <c r="T56" s="15">
        <v>0</v>
      </c>
      <c r="U56" s="15">
        <v>0</v>
      </c>
      <c r="V56" s="15">
        <v>7</v>
      </c>
      <c r="W56" s="19">
        <f t="shared" si="10"/>
        <v>18</v>
      </c>
      <c r="X56" s="25">
        <v>70</v>
      </c>
      <c r="Y56" s="26">
        <f t="shared" si="11"/>
        <v>0.25714285714285712</v>
      </c>
      <c r="Z56" s="20" t="str">
        <f t="shared" si="6"/>
        <v>Участник</v>
      </c>
    </row>
    <row r="57" spans="1:26" x14ac:dyDescent="0.35">
      <c r="A57" s="22">
        <v>51</v>
      </c>
      <c r="B57" s="12" t="s">
        <v>8</v>
      </c>
      <c r="C57" s="12" t="s">
        <v>568</v>
      </c>
      <c r="D57" s="12" t="s">
        <v>196</v>
      </c>
      <c r="E57" s="12" t="s">
        <v>30</v>
      </c>
      <c r="F57" s="28" t="str">
        <f t="shared" si="7"/>
        <v>З</v>
      </c>
      <c r="G57" s="28" t="str">
        <f t="shared" si="8"/>
        <v>К</v>
      </c>
      <c r="H57" s="28" t="str">
        <f t="shared" si="9"/>
        <v>С</v>
      </c>
      <c r="I57" s="12">
        <v>764204</v>
      </c>
      <c r="J57" s="29">
        <v>10</v>
      </c>
      <c r="K57" s="12" t="s">
        <v>569</v>
      </c>
      <c r="L57" s="18" t="s">
        <v>25</v>
      </c>
      <c r="M57" s="15">
        <v>6</v>
      </c>
      <c r="N57" s="15">
        <v>0</v>
      </c>
      <c r="O57" s="15">
        <v>0</v>
      </c>
      <c r="P57" s="15">
        <v>0</v>
      </c>
      <c r="Q57" s="15">
        <v>0</v>
      </c>
      <c r="R57" s="15">
        <v>4</v>
      </c>
      <c r="S57" s="15">
        <v>3</v>
      </c>
      <c r="T57" s="15">
        <v>1</v>
      </c>
      <c r="U57" s="15">
        <v>3</v>
      </c>
      <c r="V57" s="15">
        <v>0</v>
      </c>
      <c r="W57" s="19">
        <f t="shared" si="10"/>
        <v>17</v>
      </c>
      <c r="X57" s="25">
        <v>70</v>
      </c>
      <c r="Y57" s="26">
        <f t="shared" si="11"/>
        <v>0.24285714285714285</v>
      </c>
      <c r="Z57" s="20" t="str">
        <f t="shared" si="6"/>
        <v>Участник</v>
      </c>
    </row>
    <row r="58" spans="1:26" x14ac:dyDescent="0.35">
      <c r="A58" s="22">
        <v>52</v>
      </c>
      <c r="B58" s="12" t="s">
        <v>35</v>
      </c>
      <c r="C58" s="12" t="s">
        <v>1014</v>
      </c>
      <c r="D58" s="12" t="s">
        <v>85</v>
      </c>
      <c r="E58" s="12" t="s">
        <v>201</v>
      </c>
      <c r="F58" s="28" t="str">
        <f t="shared" si="7"/>
        <v>Н</v>
      </c>
      <c r="G58" s="28" t="str">
        <f t="shared" si="8"/>
        <v>И</v>
      </c>
      <c r="H58" s="28" t="str">
        <f t="shared" si="9"/>
        <v>И</v>
      </c>
      <c r="I58" s="12">
        <v>763121</v>
      </c>
      <c r="J58" s="29">
        <v>10</v>
      </c>
      <c r="K58" s="12" t="s">
        <v>847</v>
      </c>
      <c r="L58" s="18" t="s">
        <v>25</v>
      </c>
      <c r="M58" s="15">
        <v>3</v>
      </c>
      <c r="N58" s="15">
        <v>1</v>
      </c>
      <c r="O58" s="15">
        <v>1</v>
      </c>
      <c r="P58" s="15">
        <v>1</v>
      </c>
      <c r="Q58" s="15">
        <v>0</v>
      </c>
      <c r="R58" s="15">
        <v>2</v>
      </c>
      <c r="S58" s="15">
        <v>2</v>
      </c>
      <c r="T58" s="15">
        <v>0</v>
      </c>
      <c r="U58" s="15">
        <v>3</v>
      </c>
      <c r="V58" s="15">
        <v>4</v>
      </c>
      <c r="W58" s="19">
        <f t="shared" si="10"/>
        <v>17</v>
      </c>
      <c r="X58" s="25">
        <v>70</v>
      </c>
      <c r="Y58" s="26">
        <f t="shared" si="11"/>
        <v>0.24285714285714285</v>
      </c>
      <c r="Z58" s="20" t="str">
        <f t="shared" si="6"/>
        <v>Участник</v>
      </c>
    </row>
    <row r="59" spans="1:26" x14ac:dyDescent="0.35">
      <c r="A59" s="22">
        <v>53</v>
      </c>
      <c r="B59" s="12" t="s">
        <v>35</v>
      </c>
      <c r="C59" s="12" t="s">
        <v>1222</v>
      </c>
      <c r="D59" s="12" t="s">
        <v>62</v>
      </c>
      <c r="E59" s="12" t="s">
        <v>408</v>
      </c>
      <c r="F59" s="28" t="str">
        <f t="shared" si="7"/>
        <v>З</v>
      </c>
      <c r="G59" s="28" t="str">
        <f t="shared" si="8"/>
        <v>Т</v>
      </c>
      <c r="H59" s="28" t="str">
        <f t="shared" si="9"/>
        <v>А</v>
      </c>
      <c r="I59" s="12">
        <v>764201</v>
      </c>
      <c r="J59" s="29">
        <v>10</v>
      </c>
      <c r="K59" s="12" t="s">
        <v>854</v>
      </c>
      <c r="L59" s="18" t="s">
        <v>25</v>
      </c>
      <c r="M59" s="15">
        <v>2</v>
      </c>
      <c r="N59" s="15">
        <v>1</v>
      </c>
      <c r="O59" s="15">
        <v>1</v>
      </c>
      <c r="P59" s="15">
        <v>0</v>
      </c>
      <c r="Q59" s="15">
        <v>3</v>
      </c>
      <c r="R59" s="15">
        <v>0</v>
      </c>
      <c r="S59" s="15">
        <v>4</v>
      </c>
      <c r="T59" s="15">
        <v>0</v>
      </c>
      <c r="U59" s="15">
        <v>1</v>
      </c>
      <c r="V59" s="15">
        <v>5</v>
      </c>
      <c r="W59" s="19">
        <f t="shared" si="10"/>
        <v>17</v>
      </c>
      <c r="X59" s="25">
        <v>70</v>
      </c>
      <c r="Y59" s="26">
        <f t="shared" si="11"/>
        <v>0.24285714285714285</v>
      </c>
      <c r="Z59" s="20" t="str">
        <f t="shared" si="6"/>
        <v>Участник</v>
      </c>
    </row>
    <row r="60" spans="1:26" x14ac:dyDescent="0.35">
      <c r="A60" s="22">
        <v>54</v>
      </c>
      <c r="B60" s="12" t="s">
        <v>35</v>
      </c>
      <c r="C60" s="12" t="s">
        <v>1253</v>
      </c>
      <c r="D60" s="12" t="s">
        <v>846</v>
      </c>
      <c r="E60" s="12" t="s">
        <v>1512</v>
      </c>
      <c r="F60" s="28" t="str">
        <f t="shared" si="7"/>
        <v>Н</v>
      </c>
      <c r="G60" s="28" t="str">
        <f t="shared" si="8"/>
        <v>Д</v>
      </c>
      <c r="H60" s="28" t="str">
        <f t="shared" si="9"/>
        <v>Е</v>
      </c>
      <c r="I60" s="12">
        <v>764206</v>
      </c>
      <c r="J60" s="29">
        <v>10</v>
      </c>
      <c r="K60" s="12" t="s">
        <v>1513</v>
      </c>
      <c r="L60" s="18" t="s">
        <v>25</v>
      </c>
      <c r="M60" s="15">
        <v>3</v>
      </c>
      <c r="N60" s="15">
        <v>3</v>
      </c>
      <c r="O60" s="15">
        <v>3</v>
      </c>
      <c r="P60" s="15">
        <v>3</v>
      </c>
      <c r="Q60" s="15">
        <v>5</v>
      </c>
      <c r="R60" s="15"/>
      <c r="S60" s="15"/>
      <c r="T60" s="15"/>
      <c r="U60" s="15"/>
      <c r="V60" s="15"/>
      <c r="W60" s="19">
        <f t="shared" si="10"/>
        <v>17</v>
      </c>
      <c r="X60" s="25">
        <v>70</v>
      </c>
      <c r="Y60" s="26">
        <f t="shared" si="11"/>
        <v>0.24285714285714285</v>
      </c>
      <c r="Z60" s="20" t="str">
        <f t="shared" si="6"/>
        <v>Участник</v>
      </c>
    </row>
    <row r="61" spans="1:26" x14ac:dyDescent="0.35">
      <c r="A61" s="22">
        <v>55</v>
      </c>
      <c r="B61" s="12" t="s">
        <v>8</v>
      </c>
      <c r="C61" s="12" t="s">
        <v>1518</v>
      </c>
      <c r="D61" s="12" t="s">
        <v>1519</v>
      </c>
      <c r="E61" s="12" t="s">
        <v>1520</v>
      </c>
      <c r="F61" s="28" t="str">
        <f t="shared" si="7"/>
        <v>С</v>
      </c>
      <c r="G61" s="28" t="str">
        <f t="shared" si="8"/>
        <v>Л</v>
      </c>
      <c r="H61" s="28" t="str">
        <f t="shared" si="9"/>
        <v>А</v>
      </c>
      <c r="I61" s="12">
        <v>764206</v>
      </c>
      <c r="J61" s="29">
        <v>10</v>
      </c>
      <c r="K61" s="12" t="s">
        <v>1521</v>
      </c>
      <c r="L61" s="18" t="s">
        <v>25</v>
      </c>
      <c r="M61" s="15">
        <v>3</v>
      </c>
      <c r="N61" s="15">
        <v>3</v>
      </c>
      <c r="O61" s="15">
        <v>3</v>
      </c>
      <c r="P61" s="15">
        <v>3</v>
      </c>
      <c r="Q61" s="15">
        <v>4.5</v>
      </c>
      <c r="R61" s="15"/>
      <c r="S61" s="15"/>
      <c r="T61" s="15"/>
      <c r="U61" s="15"/>
      <c r="V61" s="15"/>
      <c r="W61" s="19">
        <f t="shared" si="10"/>
        <v>16.5</v>
      </c>
      <c r="X61" s="25">
        <v>70</v>
      </c>
      <c r="Y61" s="26">
        <f t="shared" si="11"/>
        <v>0.23571428571428571</v>
      </c>
      <c r="Z61" s="20" t="str">
        <f t="shared" si="6"/>
        <v>Участник</v>
      </c>
    </row>
    <row r="62" spans="1:26" x14ac:dyDescent="0.35">
      <c r="A62" s="22">
        <v>56</v>
      </c>
      <c r="B62" s="12" t="s">
        <v>35</v>
      </c>
      <c r="C62" s="24" t="s">
        <v>190</v>
      </c>
      <c r="D62" s="24" t="s">
        <v>82</v>
      </c>
      <c r="E62" s="24" t="s">
        <v>169</v>
      </c>
      <c r="F62" s="28" t="str">
        <f t="shared" si="7"/>
        <v>М</v>
      </c>
      <c r="G62" s="28" t="str">
        <f t="shared" si="8"/>
        <v>Н</v>
      </c>
      <c r="H62" s="28" t="str">
        <f t="shared" si="9"/>
        <v>С</v>
      </c>
      <c r="I62" s="16">
        <v>761213</v>
      </c>
      <c r="J62" s="29">
        <v>10</v>
      </c>
      <c r="K62" s="16" t="s">
        <v>191</v>
      </c>
      <c r="L62" s="18" t="s">
        <v>25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3</v>
      </c>
      <c r="S62" s="17">
        <v>4</v>
      </c>
      <c r="T62" s="17">
        <v>1</v>
      </c>
      <c r="U62" s="17">
        <v>0</v>
      </c>
      <c r="V62" s="17">
        <v>5</v>
      </c>
      <c r="W62" s="19">
        <f t="shared" si="10"/>
        <v>15</v>
      </c>
      <c r="X62" s="25">
        <v>70</v>
      </c>
      <c r="Y62" s="26">
        <f t="shared" si="11"/>
        <v>0.21428571428571427</v>
      </c>
      <c r="Z62" s="20" t="str">
        <f t="shared" si="6"/>
        <v>Участник</v>
      </c>
    </row>
    <row r="63" spans="1:26" x14ac:dyDescent="0.35">
      <c r="A63" s="22">
        <v>57</v>
      </c>
      <c r="B63" s="12" t="s">
        <v>35</v>
      </c>
      <c r="C63" s="12" t="s">
        <v>940</v>
      </c>
      <c r="D63" s="12" t="s">
        <v>294</v>
      </c>
      <c r="E63" s="12" t="s">
        <v>77</v>
      </c>
      <c r="F63" s="28" t="str">
        <f t="shared" si="7"/>
        <v>Ш</v>
      </c>
      <c r="G63" s="28" t="str">
        <f t="shared" si="8"/>
        <v>Г</v>
      </c>
      <c r="H63" s="28" t="str">
        <f t="shared" si="9"/>
        <v>А</v>
      </c>
      <c r="I63" s="12">
        <v>764202</v>
      </c>
      <c r="J63" s="29">
        <v>10</v>
      </c>
      <c r="K63" s="12" t="s">
        <v>853</v>
      </c>
      <c r="L63" s="18" t="s">
        <v>25</v>
      </c>
      <c r="M63" s="15">
        <v>2</v>
      </c>
      <c r="N63" s="15">
        <v>3</v>
      </c>
      <c r="O63" s="15">
        <v>1</v>
      </c>
      <c r="P63" s="15">
        <v>0</v>
      </c>
      <c r="Q63" s="15">
        <v>0</v>
      </c>
      <c r="R63" s="15">
        <v>6</v>
      </c>
      <c r="S63" s="15">
        <v>1</v>
      </c>
      <c r="T63" s="15">
        <v>0</v>
      </c>
      <c r="U63" s="15">
        <v>1</v>
      </c>
      <c r="V63" s="15">
        <v>1</v>
      </c>
      <c r="W63" s="19">
        <f t="shared" si="10"/>
        <v>15</v>
      </c>
      <c r="X63" s="25">
        <v>70</v>
      </c>
      <c r="Y63" s="26">
        <f t="shared" si="11"/>
        <v>0.21428571428571427</v>
      </c>
      <c r="Z63" s="20" t="str">
        <f t="shared" si="6"/>
        <v>Участник</v>
      </c>
    </row>
    <row r="64" spans="1:26" x14ac:dyDescent="0.35">
      <c r="A64" s="22">
        <v>58</v>
      </c>
      <c r="B64" s="12" t="s">
        <v>8</v>
      </c>
      <c r="C64" s="12" t="s">
        <v>343</v>
      </c>
      <c r="D64" s="12" t="s">
        <v>242</v>
      </c>
      <c r="E64" s="12" t="s">
        <v>344</v>
      </c>
      <c r="F64" s="28" t="str">
        <f t="shared" si="7"/>
        <v>Т</v>
      </c>
      <c r="G64" s="28" t="str">
        <f t="shared" si="8"/>
        <v>Е</v>
      </c>
      <c r="H64" s="28" t="str">
        <f t="shared" si="9"/>
        <v>В</v>
      </c>
      <c r="I64" s="16">
        <v>763126</v>
      </c>
      <c r="J64" s="29">
        <v>10</v>
      </c>
      <c r="K64" s="12" t="s">
        <v>345</v>
      </c>
      <c r="L64" s="18" t="s">
        <v>25</v>
      </c>
      <c r="M64" s="15">
        <v>6</v>
      </c>
      <c r="N64" s="15">
        <v>1</v>
      </c>
      <c r="O64" s="15">
        <v>0</v>
      </c>
      <c r="P64" s="15">
        <v>0</v>
      </c>
      <c r="Q64" s="15">
        <v>0</v>
      </c>
      <c r="R64" s="15">
        <v>4</v>
      </c>
      <c r="S64" s="15">
        <v>2</v>
      </c>
      <c r="T64" s="15">
        <v>0</v>
      </c>
      <c r="U64" s="15">
        <v>0</v>
      </c>
      <c r="V64" s="15">
        <v>1</v>
      </c>
      <c r="W64" s="19">
        <f t="shared" si="10"/>
        <v>14</v>
      </c>
      <c r="X64" s="25">
        <v>70</v>
      </c>
      <c r="Y64" s="26">
        <f t="shared" si="11"/>
        <v>0.2</v>
      </c>
      <c r="Z64" s="20" t="str">
        <f t="shared" si="6"/>
        <v>Участник</v>
      </c>
    </row>
    <row r="65" spans="1:26" x14ac:dyDescent="0.35">
      <c r="A65" s="22">
        <v>59</v>
      </c>
      <c r="B65" s="12" t="s">
        <v>8</v>
      </c>
      <c r="C65" s="12" t="s">
        <v>1074</v>
      </c>
      <c r="D65" s="12" t="s">
        <v>33</v>
      </c>
      <c r="E65" s="12" t="s">
        <v>219</v>
      </c>
      <c r="F65" s="28" t="str">
        <f t="shared" si="7"/>
        <v>М</v>
      </c>
      <c r="G65" s="28" t="str">
        <f t="shared" si="8"/>
        <v>В</v>
      </c>
      <c r="H65" s="28" t="str">
        <f t="shared" si="9"/>
        <v>Е</v>
      </c>
      <c r="I65" s="31">
        <v>763113</v>
      </c>
      <c r="J65" s="29">
        <v>10</v>
      </c>
      <c r="K65" s="12" t="s">
        <v>842</v>
      </c>
      <c r="L65" s="18" t="s">
        <v>25</v>
      </c>
      <c r="M65" s="15">
        <v>6</v>
      </c>
      <c r="N65" s="15">
        <v>0</v>
      </c>
      <c r="O65" s="15">
        <v>2</v>
      </c>
      <c r="P65" s="15">
        <v>0</v>
      </c>
      <c r="Q65" s="15">
        <v>0</v>
      </c>
      <c r="R65" s="15">
        <v>2</v>
      </c>
      <c r="S65" s="15">
        <v>3</v>
      </c>
      <c r="T65" s="15">
        <v>1</v>
      </c>
      <c r="U65" s="15">
        <v>0</v>
      </c>
      <c r="V65" s="15">
        <v>0</v>
      </c>
      <c r="W65" s="19">
        <f t="shared" si="10"/>
        <v>14</v>
      </c>
      <c r="X65" s="25">
        <v>70</v>
      </c>
      <c r="Y65" s="26">
        <f t="shared" si="11"/>
        <v>0.2</v>
      </c>
      <c r="Z65" s="20" t="str">
        <f t="shared" si="6"/>
        <v>Участник</v>
      </c>
    </row>
    <row r="66" spans="1:26" x14ac:dyDescent="0.35">
      <c r="A66" s="22">
        <v>60</v>
      </c>
      <c r="B66" s="12" t="s">
        <v>8</v>
      </c>
      <c r="C66" s="12" t="s">
        <v>1514</v>
      </c>
      <c r="D66" s="12" t="s">
        <v>550</v>
      </c>
      <c r="E66" s="12" t="s">
        <v>344</v>
      </c>
      <c r="F66" s="28" t="str">
        <f t="shared" si="7"/>
        <v>Б</v>
      </c>
      <c r="G66" s="28" t="str">
        <f t="shared" si="8"/>
        <v>А</v>
      </c>
      <c r="H66" s="28" t="str">
        <f t="shared" si="9"/>
        <v>В</v>
      </c>
      <c r="I66" s="12">
        <v>764206</v>
      </c>
      <c r="J66" s="29">
        <v>10</v>
      </c>
      <c r="K66" s="12" t="s">
        <v>1515</v>
      </c>
      <c r="L66" s="18" t="s">
        <v>25</v>
      </c>
      <c r="M66" s="15">
        <v>2</v>
      </c>
      <c r="N66" s="15">
        <v>2</v>
      </c>
      <c r="O66" s="15">
        <v>2</v>
      </c>
      <c r="P66" s="15">
        <v>2</v>
      </c>
      <c r="Q66" s="15">
        <v>6</v>
      </c>
      <c r="R66" s="15"/>
      <c r="S66" s="15"/>
      <c r="T66" s="15"/>
      <c r="U66" s="15"/>
      <c r="V66" s="15"/>
      <c r="W66" s="19">
        <f t="shared" si="10"/>
        <v>14</v>
      </c>
      <c r="X66" s="25">
        <v>70</v>
      </c>
      <c r="Y66" s="26">
        <f t="shared" si="11"/>
        <v>0.2</v>
      </c>
      <c r="Z66" s="20" t="str">
        <f t="shared" si="6"/>
        <v>Участник</v>
      </c>
    </row>
    <row r="67" spans="1:26" x14ac:dyDescent="0.35">
      <c r="A67" s="22">
        <v>61</v>
      </c>
      <c r="B67" s="12" t="s">
        <v>35</v>
      </c>
      <c r="C67" s="12" t="s">
        <v>405</v>
      </c>
      <c r="D67" s="12" t="s">
        <v>152</v>
      </c>
      <c r="E67" s="12" t="s">
        <v>213</v>
      </c>
      <c r="F67" s="28" t="str">
        <f t="shared" si="7"/>
        <v>З</v>
      </c>
      <c r="G67" s="28" t="str">
        <f t="shared" si="8"/>
        <v>М</v>
      </c>
      <c r="H67" s="28" t="str">
        <f t="shared" si="9"/>
        <v>А</v>
      </c>
      <c r="I67" s="12">
        <v>764204</v>
      </c>
      <c r="J67" s="29">
        <v>10</v>
      </c>
      <c r="K67" s="12" t="s">
        <v>571</v>
      </c>
      <c r="L67" s="18" t="s">
        <v>25</v>
      </c>
      <c r="M67" s="15">
        <v>5</v>
      </c>
      <c r="N67" s="15">
        <v>0</v>
      </c>
      <c r="O67" s="15">
        <v>0</v>
      </c>
      <c r="P67" s="15">
        <v>0</v>
      </c>
      <c r="Q67" s="15">
        <v>0</v>
      </c>
      <c r="R67" s="15">
        <v>1.5</v>
      </c>
      <c r="S67" s="15">
        <v>2</v>
      </c>
      <c r="T67" s="15">
        <v>2</v>
      </c>
      <c r="U67" s="15">
        <v>0</v>
      </c>
      <c r="V67" s="15">
        <v>3</v>
      </c>
      <c r="W67" s="19">
        <f t="shared" si="10"/>
        <v>13.5</v>
      </c>
      <c r="X67" s="25">
        <v>70</v>
      </c>
      <c r="Y67" s="26">
        <f t="shared" si="11"/>
        <v>0.19285714285714287</v>
      </c>
      <c r="Z67" s="20" t="str">
        <f t="shared" si="6"/>
        <v>Участник</v>
      </c>
    </row>
    <row r="68" spans="1:26" x14ac:dyDescent="0.35">
      <c r="A68" s="22">
        <v>62</v>
      </c>
      <c r="B68" s="12" t="s">
        <v>35</v>
      </c>
      <c r="C68" s="12" t="s">
        <v>348</v>
      </c>
      <c r="D68" s="12" t="s">
        <v>349</v>
      </c>
      <c r="E68" s="12" t="s">
        <v>169</v>
      </c>
      <c r="F68" s="28" t="str">
        <f t="shared" si="7"/>
        <v>С</v>
      </c>
      <c r="G68" s="28" t="str">
        <f t="shared" si="8"/>
        <v>А</v>
      </c>
      <c r="H68" s="28" t="str">
        <f t="shared" si="9"/>
        <v>С</v>
      </c>
      <c r="I68" s="16">
        <v>763126</v>
      </c>
      <c r="J68" s="29">
        <v>10</v>
      </c>
      <c r="K68" s="12" t="s">
        <v>350</v>
      </c>
      <c r="L68" s="18" t="s">
        <v>25</v>
      </c>
      <c r="M68" s="15">
        <v>5</v>
      </c>
      <c r="N68" s="15">
        <v>2</v>
      </c>
      <c r="O68" s="15">
        <v>0</v>
      </c>
      <c r="P68" s="15">
        <v>1</v>
      </c>
      <c r="Q68" s="15">
        <v>0</v>
      </c>
      <c r="R68" s="15">
        <v>0</v>
      </c>
      <c r="S68" s="15">
        <v>3.5</v>
      </c>
      <c r="T68" s="15">
        <v>0</v>
      </c>
      <c r="U68" s="15">
        <v>0</v>
      </c>
      <c r="V68" s="15">
        <v>1</v>
      </c>
      <c r="W68" s="19">
        <f t="shared" si="10"/>
        <v>12.5</v>
      </c>
      <c r="X68" s="25">
        <v>70</v>
      </c>
      <c r="Y68" s="26">
        <f t="shared" si="11"/>
        <v>0.17857142857142858</v>
      </c>
      <c r="Z68" s="20" t="str">
        <f t="shared" si="6"/>
        <v>Участник</v>
      </c>
    </row>
    <row r="69" spans="1:26" x14ac:dyDescent="0.35">
      <c r="A69" s="22">
        <v>63</v>
      </c>
      <c r="B69" s="12" t="s">
        <v>35</v>
      </c>
      <c r="C69" s="12" t="s">
        <v>580</v>
      </c>
      <c r="D69" s="12" t="s">
        <v>95</v>
      </c>
      <c r="E69" s="12" t="s">
        <v>169</v>
      </c>
      <c r="F69" s="28" t="str">
        <f t="shared" si="7"/>
        <v>Б</v>
      </c>
      <c r="G69" s="28" t="str">
        <f t="shared" si="8"/>
        <v>Е</v>
      </c>
      <c r="H69" s="28" t="str">
        <f t="shared" si="9"/>
        <v>С</v>
      </c>
      <c r="I69" s="12">
        <v>764204</v>
      </c>
      <c r="J69" s="29">
        <v>10</v>
      </c>
      <c r="K69" s="12" t="s">
        <v>581</v>
      </c>
      <c r="L69" s="18" t="s">
        <v>25</v>
      </c>
      <c r="M69" s="15">
        <v>4</v>
      </c>
      <c r="N69" s="15">
        <v>4</v>
      </c>
      <c r="O69" s="15">
        <v>1</v>
      </c>
      <c r="P69" s="15">
        <v>0</v>
      </c>
      <c r="Q69" s="15">
        <v>0</v>
      </c>
      <c r="R69" s="15">
        <v>1</v>
      </c>
      <c r="S69" s="15">
        <v>2</v>
      </c>
      <c r="T69" s="15">
        <v>0</v>
      </c>
      <c r="U69" s="15">
        <v>0</v>
      </c>
      <c r="V69" s="15">
        <v>0</v>
      </c>
      <c r="W69" s="19">
        <f t="shared" si="10"/>
        <v>12</v>
      </c>
      <c r="X69" s="25">
        <v>70</v>
      </c>
      <c r="Y69" s="26">
        <f t="shared" si="11"/>
        <v>0.17142857142857143</v>
      </c>
      <c r="Z69" s="20" t="str">
        <f t="shared" si="6"/>
        <v>Участник</v>
      </c>
    </row>
    <row r="70" spans="1:26" x14ac:dyDescent="0.35">
      <c r="A70" s="22">
        <v>64</v>
      </c>
      <c r="B70" s="12" t="s">
        <v>8</v>
      </c>
      <c r="C70" s="12" t="s">
        <v>1003</v>
      </c>
      <c r="D70" s="12" t="s">
        <v>40</v>
      </c>
      <c r="E70" s="12" t="s">
        <v>309</v>
      </c>
      <c r="F70" s="28" t="str">
        <f t="shared" si="7"/>
        <v>Д</v>
      </c>
      <c r="G70" s="28" t="str">
        <f t="shared" si="8"/>
        <v>А</v>
      </c>
      <c r="H70" s="28" t="str">
        <f t="shared" si="9"/>
        <v>В</v>
      </c>
      <c r="I70" s="12">
        <v>763121</v>
      </c>
      <c r="J70" s="29">
        <v>10</v>
      </c>
      <c r="K70" s="12" t="s">
        <v>850</v>
      </c>
      <c r="L70" s="18" t="s">
        <v>25</v>
      </c>
      <c r="M70" s="15">
        <v>1</v>
      </c>
      <c r="N70" s="15">
        <v>1</v>
      </c>
      <c r="O70" s="15">
        <v>1</v>
      </c>
      <c r="P70" s="15">
        <v>1</v>
      </c>
      <c r="Q70" s="15">
        <v>0</v>
      </c>
      <c r="R70" s="15">
        <v>0</v>
      </c>
      <c r="S70" s="15">
        <v>2</v>
      </c>
      <c r="T70" s="15">
        <v>1</v>
      </c>
      <c r="U70" s="15">
        <v>4</v>
      </c>
      <c r="V70" s="15">
        <v>1</v>
      </c>
      <c r="W70" s="19">
        <f t="shared" si="10"/>
        <v>12</v>
      </c>
      <c r="X70" s="25">
        <v>70</v>
      </c>
      <c r="Y70" s="26">
        <f t="shared" si="11"/>
        <v>0.17142857142857143</v>
      </c>
      <c r="Z70" s="20" t="str">
        <f t="shared" si="6"/>
        <v>Участник</v>
      </c>
    </row>
    <row r="71" spans="1:26" x14ac:dyDescent="0.35">
      <c r="A71" s="22">
        <v>65</v>
      </c>
      <c r="B71" s="12" t="s">
        <v>35</v>
      </c>
      <c r="C71" s="12" t="s">
        <v>1073</v>
      </c>
      <c r="D71" s="12" t="s">
        <v>82</v>
      </c>
      <c r="E71" s="12" t="s">
        <v>213</v>
      </c>
      <c r="F71" s="28" t="str">
        <f t="shared" si="7"/>
        <v>З</v>
      </c>
      <c r="G71" s="28" t="str">
        <f t="shared" si="8"/>
        <v>Н</v>
      </c>
      <c r="H71" s="28" t="str">
        <f t="shared" si="9"/>
        <v>А</v>
      </c>
      <c r="I71" s="31">
        <v>763113</v>
      </c>
      <c r="J71" s="29">
        <v>10</v>
      </c>
      <c r="K71" s="12" t="s">
        <v>847</v>
      </c>
      <c r="L71" s="18" t="s">
        <v>25</v>
      </c>
      <c r="M71" s="15">
        <v>4</v>
      </c>
      <c r="N71" s="15">
        <v>1</v>
      </c>
      <c r="O71" s="15">
        <v>0</v>
      </c>
      <c r="P71" s="15">
        <v>0</v>
      </c>
      <c r="Q71" s="15">
        <v>1</v>
      </c>
      <c r="R71" s="15">
        <v>1</v>
      </c>
      <c r="S71" s="15">
        <v>2</v>
      </c>
      <c r="T71" s="15">
        <v>1</v>
      </c>
      <c r="U71" s="15">
        <v>0</v>
      </c>
      <c r="V71" s="15">
        <v>2</v>
      </c>
      <c r="W71" s="19">
        <f t="shared" ref="W71:W75" si="12">SUM(M71:V71)</f>
        <v>12</v>
      </c>
      <c r="X71" s="25">
        <v>70</v>
      </c>
      <c r="Y71" s="26">
        <f t="shared" ref="Y71:Y75" si="13">W71/X71</f>
        <v>0.17142857142857143</v>
      </c>
      <c r="Z71" s="20" t="str">
        <f t="shared" si="6"/>
        <v>Участник</v>
      </c>
    </row>
    <row r="72" spans="1:26" x14ac:dyDescent="0.35">
      <c r="A72" s="22">
        <v>66</v>
      </c>
      <c r="B72" s="12" t="s">
        <v>8</v>
      </c>
      <c r="C72" s="12" t="s">
        <v>575</v>
      </c>
      <c r="D72" s="12" t="s">
        <v>306</v>
      </c>
      <c r="E72" s="12" t="s">
        <v>576</v>
      </c>
      <c r="F72" s="28" t="str">
        <f t="shared" si="7"/>
        <v>С</v>
      </c>
      <c r="G72" s="28" t="str">
        <f t="shared" si="8"/>
        <v>А</v>
      </c>
      <c r="H72" s="28" t="str">
        <f t="shared" si="9"/>
        <v>Э</v>
      </c>
      <c r="I72" s="12">
        <v>764204</v>
      </c>
      <c r="J72" s="29">
        <v>10</v>
      </c>
      <c r="K72" s="12" t="s">
        <v>577</v>
      </c>
      <c r="L72" s="18" t="s">
        <v>25</v>
      </c>
      <c r="M72" s="15">
        <v>3</v>
      </c>
      <c r="N72" s="15">
        <v>0</v>
      </c>
      <c r="O72" s="15">
        <v>0</v>
      </c>
      <c r="P72" s="15">
        <v>0</v>
      </c>
      <c r="Q72" s="15">
        <v>0</v>
      </c>
      <c r="R72" s="15">
        <v>1</v>
      </c>
      <c r="S72" s="15">
        <v>2</v>
      </c>
      <c r="T72" s="15">
        <v>3</v>
      </c>
      <c r="U72" s="15">
        <v>0</v>
      </c>
      <c r="V72" s="15">
        <v>2</v>
      </c>
      <c r="W72" s="19">
        <f t="shared" si="12"/>
        <v>11</v>
      </c>
      <c r="X72" s="25">
        <v>70</v>
      </c>
      <c r="Y72" s="26">
        <f t="shared" si="13"/>
        <v>0.15714285714285714</v>
      </c>
      <c r="Z72" s="20" t="str">
        <f t="shared" si="6"/>
        <v>Участник</v>
      </c>
    </row>
    <row r="73" spans="1:26" x14ac:dyDescent="0.35">
      <c r="A73" s="22">
        <v>67</v>
      </c>
      <c r="B73" s="12" t="s">
        <v>8</v>
      </c>
      <c r="C73" s="12" t="s">
        <v>903</v>
      </c>
      <c r="D73" s="12" t="s">
        <v>904</v>
      </c>
      <c r="E73" s="12" t="s">
        <v>905</v>
      </c>
      <c r="F73" s="28" t="str">
        <f t="shared" si="7"/>
        <v>О</v>
      </c>
      <c r="G73" s="28" t="str">
        <f t="shared" si="8"/>
        <v>С</v>
      </c>
      <c r="H73" s="28" t="str">
        <f t="shared" si="9"/>
        <v>А</v>
      </c>
      <c r="I73" s="12">
        <v>763118</v>
      </c>
      <c r="J73" s="29">
        <v>10</v>
      </c>
      <c r="K73" s="12" t="s">
        <v>844</v>
      </c>
      <c r="L73" s="18" t="s">
        <v>25</v>
      </c>
      <c r="M73" s="15">
        <v>4.5</v>
      </c>
      <c r="N73" s="15">
        <v>0</v>
      </c>
      <c r="O73" s="15">
        <v>2</v>
      </c>
      <c r="P73" s="15">
        <v>2</v>
      </c>
      <c r="Q73" s="15">
        <v>2</v>
      </c>
      <c r="R73" s="15"/>
      <c r="S73" s="15"/>
      <c r="T73" s="15"/>
      <c r="U73" s="15"/>
      <c r="V73" s="15"/>
      <c r="W73" s="19">
        <f t="shared" si="12"/>
        <v>10.5</v>
      </c>
      <c r="X73" s="25">
        <v>70</v>
      </c>
      <c r="Y73" s="26">
        <f t="shared" si="13"/>
        <v>0.15</v>
      </c>
      <c r="Z73" s="20" t="str">
        <f t="shared" si="6"/>
        <v>Участник</v>
      </c>
    </row>
    <row r="74" spans="1:26" x14ac:dyDescent="0.35">
      <c r="A74" s="22">
        <v>68</v>
      </c>
      <c r="B74" s="12" t="s">
        <v>8</v>
      </c>
      <c r="C74" s="12" t="s">
        <v>1516</v>
      </c>
      <c r="D74" s="12" t="s">
        <v>258</v>
      </c>
      <c r="E74" s="12" t="s">
        <v>146</v>
      </c>
      <c r="F74" s="28" t="str">
        <f t="shared" si="7"/>
        <v>К</v>
      </c>
      <c r="G74" s="28" t="str">
        <f t="shared" si="8"/>
        <v>К</v>
      </c>
      <c r="H74" s="28" t="str">
        <f t="shared" si="9"/>
        <v>В</v>
      </c>
      <c r="I74" s="12">
        <v>764206</v>
      </c>
      <c r="J74" s="29">
        <v>10</v>
      </c>
      <c r="K74" s="12" t="s">
        <v>1517</v>
      </c>
      <c r="L74" s="18" t="s">
        <v>25</v>
      </c>
      <c r="M74" s="15">
        <v>2</v>
      </c>
      <c r="N74" s="15">
        <v>2</v>
      </c>
      <c r="O74" s="15">
        <v>2</v>
      </c>
      <c r="P74" s="15">
        <v>2</v>
      </c>
      <c r="Q74" s="15">
        <v>2</v>
      </c>
      <c r="R74" s="15"/>
      <c r="S74" s="15"/>
      <c r="T74" s="15"/>
      <c r="U74" s="15"/>
      <c r="V74" s="15"/>
      <c r="W74" s="19">
        <f t="shared" si="12"/>
        <v>10</v>
      </c>
      <c r="X74" s="25">
        <v>70</v>
      </c>
      <c r="Y74" s="26">
        <f t="shared" si="13"/>
        <v>0.14285714285714285</v>
      </c>
      <c r="Z74" s="20" t="str">
        <f t="shared" si="6"/>
        <v>Участник</v>
      </c>
    </row>
    <row r="75" spans="1:26" x14ac:dyDescent="0.35">
      <c r="A75" s="22">
        <v>69</v>
      </c>
      <c r="B75" s="12" t="s">
        <v>8</v>
      </c>
      <c r="C75" s="12" t="s">
        <v>1577</v>
      </c>
      <c r="D75" s="12" t="s">
        <v>102</v>
      </c>
      <c r="E75" s="12" t="s">
        <v>30</v>
      </c>
      <c r="F75" s="28" t="str">
        <f t="shared" si="7"/>
        <v>К</v>
      </c>
      <c r="G75" s="28" t="str">
        <f t="shared" si="8"/>
        <v>Е</v>
      </c>
      <c r="H75" s="28" t="str">
        <f t="shared" si="9"/>
        <v>С</v>
      </c>
      <c r="I75" s="12">
        <v>764204</v>
      </c>
      <c r="J75" s="29">
        <v>10</v>
      </c>
      <c r="K75" s="12" t="s">
        <v>572</v>
      </c>
      <c r="L75" s="18" t="s">
        <v>25</v>
      </c>
      <c r="M75" s="15">
        <v>1</v>
      </c>
      <c r="N75" s="15">
        <v>0</v>
      </c>
      <c r="O75" s="15">
        <v>0</v>
      </c>
      <c r="P75" s="15">
        <v>0</v>
      </c>
      <c r="Q75" s="15">
        <v>0</v>
      </c>
      <c r="R75" s="15">
        <v>2.5</v>
      </c>
      <c r="S75" s="15">
        <v>2</v>
      </c>
      <c r="T75" s="15">
        <v>0</v>
      </c>
      <c r="U75" s="15">
        <v>0</v>
      </c>
      <c r="V75" s="15">
        <v>2</v>
      </c>
      <c r="W75" s="19">
        <f t="shared" si="12"/>
        <v>7.5</v>
      </c>
      <c r="X75" s="25">
        <v>70</v>
      </c>
      <c r="Y75" s="26">
        <f t="shared" si="13"/>
        <v>0.10714285714285714</v>
      </c>
      <c r="Z75" s="20" t="str">
        <f t="shared" si="6"/>
        <v>Участник</v>
      </c>
    </row>
  </sheetData>
  <sheetProtection algorithmName="SHA-512" hashValue="l+J8L6EnR83tUf9ysrdNIXnxfoZdUXGsy5nWxOCKI0OQe75YlNhHPnCNrNX/awK3jPxMybGYUnT2Cc085ACGTQ==" saltValue="5qn9CgFdI1M1zsqmkZoWZA==" spinCount="100000" sheet="1" objects="1" scenarios="1"/>
  <mergeCells count="28">
    <mergeCell ref="L4:L6"/>
    <mergeCell ref="M4:V4"/>
    <mergeCell ref="W4:W6"/>
    <mergeCell ref="X4:X6"/>
    <mergeCell ref="Q5:Q6"/>
    <mergeCell ref="R5:R6"/>
    <mergeCell ref="S5:S6"/>
    <mergeCell ref="T5:T6"/>
    <mergeCell ref="U5:U6"/>
    <mergeCell ref="Y4:Y6"/>
    <mergeCell ref="Z4:Z6"/>
    <mergeCell ref="M5:M6"/>
    <mergeCell ref="N5:N6"/>
    <mergeCell ref="O5:O6"/>
    <mergeCell ref="P5:P6"/>
    <mergeCell ref="V5:V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119D-4551-41FA-BB20-725C674E6539}">
  <dimension ref="A1:Z76"/>
  <sheetViews>
    <sheetView zoomScale="70" zoomScaleNormal="70" workbookViewId="0">
      <selection activeCell="A3" sqref="A3:D3"/>
    </sheetView>
  </sheetViews>
  <sheetFormatPr defaultColWidth="9.109375" defaultRowHeight="18" x14ac:dyDescent="0.35"/>
  <cols>
    <col min="1" max="1" width="7.44140625" style="4" customWidth="1"/>
    <col min="2" max="2" width="6.88671875" style="5" hidden="1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10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6.109375" style="3" customWidth="1"/>
    <col min="19" max="22" width="6" style="3" customWidth="1"/>
    <col min="23" max="23" width="10.109375" style="8" customWidth="1"/>
    <col min="24" max="24" width="10" style="7" customWidth="1"/>
    <col min="25" max="25" width="10" style="4" customWidth="1"/>
    <col min="26" max="26" width="12.5546875" style="8" customWidth="1"/>
    <col min="27" max="16384" width="9.109375" style="1"/>
  </cols>
  <sheetData>
    <row r="1" spans="1:26" s="11" customFormat="1" x14ac:dyDescent="0.35">
      <c r="J1" s="9"/>
      <c r="W1" s="6"/>
      <c r="Z1" s="6"/>
    </row>
    <row r="2" spans="1:26" s="11" customFormat="1" x14ac:dyDescent="0.35">
      <c r="A2" s="11" t="s">
        <v>1644</v>
      </c>
      <c r="J2" s="9"/>
      <c r="W2" s="6"/>
      <c r="Z2" s="6"/>
    </row>
    <row r="3" spans="1:26" s="11" customFormat="1" x14ac:dyDescent="0.35">
      <c r="A3" s="34" t="s">
        <v>1645</v>
      </c>
      <c r="B3" s="35"/>
      <c r="C3" s="35"/>
      <c r="D3" s="35"/>
      <c r="J3" s="9"/>
      <c r="W3" s="6"/>
      <c r="Z3" s="6"/>
    </row>
    <row r="4" spans="1:26" s="2" customFormat="1" ht="22.5" customHeight="1" x14ac:dyDescent="0.3">
      <c r="A4" s="36" t="s">
        <v>0</v>
      </c>
      <c r="B4" s="36" t="s">
        <v>7</v>
      </c>
      <c r="C4" s="36" t="s">
        <v>1</v>
      </c>
      <c r="D4" s="36" t="s">
        <v>2</v>
      </c>
      <c r="E4" s="36" t="s">
        <v>3</v>
      </c>
      <c r="F4" s="36"/>
      <c r="G4" s="36" t="s">
        <v>180</v>
      </c>
      <c r="H4" s="36" t="s">
        <v>1659</v>
      </c>
      <c r="I4" s="36" t="s">
        <v>27</v>
      </c>
      <c r="J4" s="39" t="s">
        <v>4</v>
      </c>
      <c r="K4" s="36" t="s">
        <v>26</v>
      </c>
      <c r="L4" s="36" t="s">
        <v>24</v>
      </c>
      <c r="M4" s="45" t="s">
        <v>23</v>
      </c>
      <c r="N4" s="46"/>
      <c r="O4" s="46"/>
      <c r="P4" s="46"/>
      <c r="Q4" s="46"/>
      <c r="R4" s="46"/>
      <c r="S4" s="46"/>
      <c r="T4" s="46"/>
      <c r="U4" s="46"/>
      <c r="V4" s="46"/>
      <c r="W4" s="42" t="s">
        <v>6</v>
      </c>
      <c r="X4" s="36" t="s">
        <v>5</v>
      </c>
      <c r="Y4" s="36" t="s">
        <v>15</v>
      </c>
      <c r="Z4" s="42" t="s">
        <v>9</v>
      </c>
    </row>
    <row r="5" spans="1:26" s="2" customFormat="1" ht="16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40"/>
      <c r="K5" s="37"/>
      <c r="L5" s="37"/>
      <c r="M5" s="36" t="s">
        <v>10</v>
      </c>
      <c r="N5" s="36" t="s">
        <v>11</v>
      </c>
      <c r="O5" s="36" t="s">
        <v>12</v>
      </c>
      <c r="P5" s="36" t="s">
        <v>13</v>
      </c>
      <c r="Q5" s="36" t="s">
        <v>14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43"/>
      <c r="X5" s="37"/>
      <c r="Y5" s="37"/>
      <c r="Z5" s="43"/>
    </row>
    <row r="6" spans="1:26" s="2" customFormat="1" x14ac:dyDescent="0.3">
      <c r="A6" s="38"/>
      <c r="B6" s="38"/>
      <c r="C6" s="38"/>
      <c r="D6" s="38"/>
      <c r="E6" s="38"/>
      <c r="F6" s="38"/>
      <c r="G6" s="38"/>
      <c r="H6" s="38"/>
      <c r="I6" s="38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38"/>
      <c r="Y6" s="38"/>
      <c r="Z6" s="44"/>
    </row>
    <row r="7" spans="1:26" x14ac:dyDescent="0.35">
      <c r="A7" s="22">
        <v>1</v>
      </c>
      <c r="B7" s="12" t="s">
        <v>8</v>
      </c>
      <c r="C7" s="12" t="s">
        <v>1602</v>
      </c>
      <c r="D7" s="12" t="s">
        <v>306</v>
      </c>
      <c r="E7" s="12" t="s">
        <v>67</v>
      </c>
      <c r="F7" s="28" t="str">
        <f t="shared" ref="F7:F38" si="0">LEFT(C7,1)</f>
        <v>К</v>
      </c>
      <c r="G7" s="28" t="str">
        <f t="shared" ref="G7:G38" si="1">LEFT(D7,1)</f>
        <v>А</v>
      </c>
      <c r="H7" s="28" t="str">
        <f t="shared" ref="H7:H38" si="2">LEFT(E7,1)</f>
        <v>Ю</v>
      </c>
      <c r="I7" s="12">
        <v>763117</v>
      </c>
      <c r="J7" s="29">
        <v>11</v>
      </c>
      <c r="K7" s="12" t="s">
        <v>861</v>
      </c>
      <c r="L7" s="18" t="s">
        <v>25</v>
      </c>
      <c r="M7" s="15">
        <v>1</v>
      </c>
      <c r="N7" s="15">
        <v>3</v>
      </c>
      <c r="O7" s="15">
        <v>10</v>
      </c>
      <c r="P7" s="15">
        <v>8</v>
      </c>
      <c r="Q7" s="15">
        <v>2</v>
      </c>
      <c r="R7" s="15">
        <v>5</v>
      </c>
      <c r="S7" s="15">
        <v>1.5</v>
      </c>
      <c r="T7" s="15">
        <v>1</v>
      </c>
      <c r="U7" s="15">
        <v>2</v>
      </c>
      <c r="V7" s="15">
        <v>2.5</v>
      </c>
      <c r="W7" s="19">
        <f t="shared" ref="W7:W38" si="3">SUM(M7:V7)</f>
        <v>36</v>
      </c>
      <c r="X7" s="25">
        <v>58.5</v>
      </c>
      <c r="Y7" s="26">
        <f t="shared" ref="Y7:Y38" si="4">W7/X7</f>
        <v>0.61538461538461542</v>
      </c>
      <c r="Z7" s="20" t="str">
        <f t="shared" ref="Z7:Z38" si="5">IF(W7&gt;75%*X7,"Победитель",IF(W7&gt;50%*X7,"Призёр","Участник"))</f>
        <v>Призёр</v>
      </c>
    </row>
    <row r="8" spans="1:26" x14ac:dyDescent="0.35">
      <c r="A8" s="22">
        <v>2</v>
      </c>
      <c r="B8" s="12" t="s">
        <v>8</v>
      </c>
      <c r="C8" s="12" t="s">
        <v>1233</v>
      </c>
      <c r="D8" s="12" t="s">
        <v>47</v>
      </c>
      <c r="E8" s="12" t="s">
        <v>259</v>
      </c>
      <c r="F8" s="28" t="str">
        <f t="shared" si="0"/>
        <v>П</v>
      </c>
      <c r="G8" s="28" t="str">
        <f t="shared" si="1"/>
        <v>А</v>
      </c>
      <c r="H8" s="28" t="str">
        <f t="shared" si="2"/>
        <v>А</v>
      </c>
      <c r="I8" s="12">
        <v>764201</v>
      </c>
      <c r="J8" s="29">
        <v>11</v>
      </c>
      <c r="K8" s="12" t="s">
        <v>871</v>
      </c>
      <c r="L8" s="18" t="s">
        <v>25</v>
      </c>
      <c r="M8" s="15">
        <v>1</v>
      </c>
      <c r="N8" s="15">
        <v>3</v>
      </c>
      <c r="O8" s="15">
        <v>9</v>
      </c>
      <c r="P8" s="15">
        <v>3</v>
      </c>
      <c r="Q8" s="15">
        <v>5</v>
      </c>
      <c r="R8" s="15">
        <v>4</v>
      </c>
      <c r="S8" s="15">
        <v>1</v>
      </c>
      <c r="T8" s="15">
        <v>3.5</v>
      </c>
      <c r="U8" s="15">
        <v>2</v>
      </c>
      <c r="V8" s="15">
        <v>3</v>
      </c>
      <c r="W8" s="19">
        <f t="shared" si="3"/>
        <v>34.5</v>
      </c>
      <c r="X8" s="25">
        <v>58.5</v>
      </c>
      <c r="Y8" s="26">
        <f t="shared" si="4"/>
        <v>0.58974358974358976</v>
      </c>
      <c r="Z8" s="20" t="str">
        <f t="shared" si="5"/>
        <v>Призёр</v>
      </c>
    </row>
    <row r="9" spans="1:26" x14ac:dyDescent="0.35">
      <c r="A9" s="22">
        <v>3</v>
      </c>
      <c r="B9" s="12" t="s">
        <v>8</v>
      </c>
      <c r="C9" s="12" t="s">
        <v>28</v>
      </c>
      <c r="D9" s="12" t="s">
        <v>550</v>
      </c>
      <c r="E9" s="12" t="s">
        <v>448</v>
      </c>
      <c r="F9" s="28" t="str">
        <f t="shared" si="0"/>
        <v>А</v>
      </c>
      <c r="G9" s="28" t="str">
        <f t="shared" si="1"/>
        <v>А</v>
      </c>
      <c r="H9" s="28" t="str">
        <f t="shared" si="2"/>
        <v>В</v>
      </c>
      <c r="I9" s="12">
        <v>764201</v>
      </c>
      <c r="J9" s="29">
        <v>11</v>
      </c>
      <c r="K9" s="12" t="s">
        <v>873</v>
      </c>
      <c r="L9" s="18" t="s">
        <v>25</v>
      </c>
      <c r="M9" s="15">
        <v>1</v>
      </c>
      <c r="N9" s="15">
        <v>3</v>
      </c>
      <c r="O9" s="15">
        <v>3</v>
      </c>
      <c r="P9" s="15">
        <v>5</v>
      </c>
      <c r="Q9" s="15">
        <v>4.5</v>
      </c>
      <c r="R9" s="15">
        <v>4</v>
      </c>
      <c r="S9" s="15">
        <v>5</v>
      </c>
      <c r="T9" s="15">
        <v>3</v>
      </c>
      <c r="U9" s="15">
        <v>2</v>
      </c>
      <c r="V9" s="15">
        <v>3.5</v>
      </c>
      <c r="W9" s="19">
        <f t="shared" si="3"/>
        <v>34</v>
      </c>
      <c r="X9" s="25">
        <v>58.5</v>
      </c>
      <c r="Y9" s="26">
        <f t="shared" si="4"/>
        <v>0.58119658119658124</v>
      </c>
      <c r="Z9" s="20" t="str">
        <f t="shared" si="5"/>
        <v>Призёр</v>
      </c>
    </row>
    <row r="10" spans="1:26" x14ac:dyDescent="0.35">
      <c r="A10" s="22">
        <v>4</v>
      </c>
      <c r="B10" s="12" t="s">
        <v>35</v>
      </c>
      <c r="C10" s="12" t="s">
        <v>1231</v>
      </c>
      <c r="D10" s="12" t="s">
        <v>222</v>
      </c>
      <c r="E10" s="12" t="s">
        <v>532</v>
      </c>
      <c r="F10" s="28" t="str">
        <f t="shared" si="0"/>
        <v>В</v>
      </c>
      <c r="G10" s="28" t="str">
        <f t="shared" si="1"/>
        <v>П</v>
      </c>
      <c r="H10" s="28" t="str">
        <f t="shared" si="2"/>
        <v>П</v>
      </c>
      <c r="I10" s="12">
        <v>764201</v>
      </c>
      <c r="J10" s="29">
        <v>11</v>
      </c>
      <c r="K10" s="12" t="s">
        <v>864</v>
      </c>
      <c r="L10" s="18" t="s">
        <v>25</v>
      </c>
      <c r="M10" s="15">
        <v>1</v>
      </c>
      <c r="N10" s="15">
        <v>3</v>
      </c>
      <c r="O10" s="15">
        <v>7</v>
      </c>
      <c r="P10" s="15">
        <v>4</v>
      </c>
      <c r="Q10" s="15">
        <v>4.5</v>
      </c>
      <c r="R10" s="15">
        <v>4</v>
      </c>
      <c r="S10" s="15">
        <v>1</v>
      </c>
      <c r="T10" s="15">
        <v>3</v>
      </c>
      <c r="U10" s="15">
        <v>2</v>
      </c>
      <c r="V10" s="15">
        <v>2.5</v>
      </c>
      <c r="W10" s="19">
        <f t="shared" si="3"/>
        <v>32</v>
      </c>
      <c r="X10" s="25">
        <v>58.5</v>
      </c>
      <c r="Y10" s="26">
        <f t="shared" si="4"/>
        <v>0.54700854700854706</v>
      </c>
      <c r="Z10" s="20" t="str">
        <f t="shared" si="5"/>
        <v>Призёр</v>
      </c>
    </row>
    <row r="11" spans="1:26" x14ac:dyDescent="0.35">
      <c r="A11" s="22">
        <v>5</v>
      </c>
      <c r="B11" s="12" t="s">
        <v>8</v>
      </c>
      <c r="C11" s="24" t="s">
        <v>1090</v>
      </c>
      <c r="D11" s="24" t="s">
        <v>957</v>
      </c>
      <c r="E11" s="24" t="s">
        <v>1091</v>
      </c>
      <c r="F11" s="28" t="str">
        <f t="shared" si="0"/>
        <v>Г</v>
      </c>
      <c r="G11" s="28" t="str">
        <f t="shared" si="1"/>
        <v>С</v>
      </c>
      <c r="H11" s="28" t="str">
        <f t="shared" si="2"/>
        <v>Е</v>
      </c>
      <c r="I11" s="16">
        <v>766105</v>
      </c>
      <c r="J11" s="29">
        <v>11</v>
      </c>
      <c r="K11" s="24" t="s">
        <v>861</v>
      </c>
      <c r="L11" s="18" t="s">
        <v>25</v>
      </c>
      <c r="M11" s="17">
        <v>1</v>
      </c>
      <c r="N11" s="17">
        <v>3</v>
      </c>
      <c r="O11" s="17">
        <v>4</v>
      </c>
      <c r="P11" s="17">
        <v>4</v>
      </c>
      <c r="Q11" s="17">
        <v>2.5</v>
      </c>
      <c r="R11" s="17">
        <v>5</v>
      </c>
      <c r="S11" s="17">
        <v>5</v>
      </c>
      <c r="T11" s="17">
        <v>2</v>
      </c>
      <c r="U11" s="17">
        <v>2</v>
      </c>
      <c r="V11" s="17">
        <v>3</v>
      </c>
      <c r="W11" s="19">
        <f t="shared" si="3"/>
        <v>31.5</v>
      </c>
      <c r="X11" s="25">
        <v>58.5</v>
      </c>
      <c r="Y11" s="26">
        <f t="shared" si="4"/>
        <v>0.53846153846153844</v>
      </c>
      <c r="Z11" s="20" t="str">
        <f t="shared" si="5"/>
        <v>Призёр</v>
      </c>
    </row>
    <row r="12" spans="1:26" x14ac:dyDescent="0.35">
      <c r="A12" s="22">
        <v>6</v>
      </c>
      <c r="B12" s="12" t="s">
        <v>8</v>
      </c>
      <c r="C12" s="12" t="s">
        <v>1235</v>
      </c>
      <c r="D12" s="12" t="s">
        <v>91</v>
      </c>
      <c r="E12" s="12" t="s">
        <v>30</v>
      </c>
      <c r="F12" s="28" t="str">
        <f t="shared" si="0"/>
        <v>Ч</v>
      </c>
      <c r="G12" s="28" t="str">
        <f t="shared" si="1"/>
        <v>М</v>
      </c>
      <c r="H12" s="28" t="str">
        <f t="shared" si="2"/>
        <v>С</v>
      </c>
      <c r="I12" s="12">
        <v>764201</v>
      </c>
      <c r="J12" s="29">
        <v>11</v>
      </c>
      <c r="K12" s="12" t="s">
        <v>861</v>
      </c>
      <c r="L12" s="18" t="s">
        <v>25</v>
      </c>
      <c r="M12" s="15">
        <v>1</v>
      </c>
      <c r="N12" s="15">
        <v>0.5</v>
      </c>
      <c r="O12" s="15">
        <v>7</v>
      </c>
      <c r="P12" s="15">
        <v>3</v>
      </c>
      <c r="Q12" s="15">
        <v>4</v>
      </c>
      <c r="R12" s="15">
        <v>5</v>
      </c>
      <c r="S12" s="15">
        <v>5</v>
      </c>
      <c r="T12" s="15">
        <v>1.5</v>
      </c>
      <c r="U12" s="15">
        <v>2</v>
      </c>
      <c r="V12" s="15">
        <v>2.5</v>
      </c>
      <c r="W12" s="19">
        <f t="shared" si="3"/>
        <v>31.5</v>
      </c>
      <c r="X12" s="25">
        <v>58.5</v>
      </c>
      <c r="Y12" s="26">
        <f t="shared" si="4"/>
        <v>0.53846153846153844</v>
      </c>
      <c r="Z12" s="20" t="str">
        <f t="shared" si="5"/>
        <v>Призёр</v>
      </c>
    </row>
    <row r="13" spans="1:26" x14ac:dyDescent="0.35">
      <c r="A13" s="22">
        <v>7</v>
      </c>
      <c r="B13" s="12" t="s">
        <v>8</v>
      </c>
      <c r="C13" s="12" t="s">
        <v>1232</v>
      </c>
      <c r="D13" s="12" t="s">
        <v>957</v>
      </c>
      <c r="E13" s="12" t="s">
        <v>246</v>
      </c>
      <c r="F13" s="28" t="str">
        <f t="shared" si="0"/>
        <v>Г</v>
      </c>
      <c r="G13" s="28" t="str">
        <f t="shared" si="1"/>
        <v>С</v>
      </c>
      <c r="H13" s="28" t="str">
        <f t="shared" si="2"/>
        <v>М</v>
      </c>
      <c r="I13" s="12">
        <v>764201</v>
      </c>
      <c r="J13" s="29">
        <v>11</v>
      </c>
      <c r="K13" s="12" t="s">
        <v>866</v>
      </c>
      <c r="L13" s="18" t="s">
        <v>25</v>
      </c>
      <c r="M13" s="15">
        <v>1</v>
      </c>
      <c r="N13" s="15">
        <v>2.5</v>
      </c>
      <c r="O13" s="15">
        <v>7</v>
      </c>
      <c r="P13" s="15">
        <v>3</v>
      </c>
      <c r="Q13" s="15">
        <v>3</v>
      </c>
      <c r="R13" s="15">
        <v>4</v>
      </c>
      <c r="S13" s="15">
        <v>5</v>
      </c>
      <c r="T13" s="15">
        <v>1</v>
      </c>
      <c r="U13" s="15">
        <v>1</v>
      </c>
      <c r="V13" s="15">
        <v>3.5</v>
      </c>
      <c r="W13" s="19">
        <f t="shared" si="3"/>
        <v>31</v>
      </c>
      <c r="X13" s="25">
        <v>58.5</v>
      </c>
      <c r="Y13" s="26">
        <f t="shared" si="4"/>
        <v>0.52991452991452992</v>
      </c>
      <c r="Z13" s="20" t="str">
        <f t="shared" si="5"/>
        <v>Призёр</v>
      </c>
    </row>
    <row r="14" spans="1:26" x14ac:dyDescent="0.35">
      <c r="A14" s="22">
        <v>8</v>
      </c>
      <c r="B14" s="12" t="s">
        <v>8</v>
      </c>
      <c r="C14" s="12" t="s">
        <v>671</v>
      </c>
      <c r="D14" s="12" t="s">
        <v>1234</v>
      </c>
      <c r="E14" s="12" t="s">
        <v>288</v>
      </c>
      <c r="F14" s="28" t="str">
        <f t="shared" si="0"/>
        <v>К</v>
      </c>
      <c r="G14" s="28" t="str">
        <f t="shared" si="1"/>
        <v>А</v>
      </c>
      <c r="H14" s="28" t="str">
        <f t="shared" si="2"/>
        <v>А</v>
      </c>
      <c r="I14" s="12">
        <v>764201</v>
      </c>
      <c r="J14" s="29">
        <v>11</v>
      </c>
      <c r="K14" s="12" t="s">
        <v>875</v>
      </c>
      <c r="L14" s="18" t="s">
        <v>25</v>
      </c>
      <c r="M14" s="15">
        <v>1</v>
      </c>
      <c r="N14" s="15">
        <v>3</v>
      </c>
      <c r="O14" s="15">
        <v>3</v>
      </c>
      <c r="P14" s="15">
        <v>3</v>
      </c>
      <c r="Q14" s="15">
        <v>4.5</v>
      </c>
      <c r="R14" s="15">
        <v>4</v>
      </c>
      <c r="S14" s="15">
        <v>5</v>
      </c>
      <c r="T14" s="15">
        <v>3</v>
      </c>
      <c r="U14" s="15">
        <v>1</v>
      </c>
      <c r="V14" s="15">
        <v>3</v>
      </c>
      <c r="W14" s="19">
        <f t="shared" si="3"/>
        <v>30.5</v>
      </c>
      <c r="X14" s="25">
        <v>58.5</v>
      </c>
      <c r="Y14" s="26">
        <f t="shared" si="4"/>
        <v>0.5213675213675214</v>
      </c>
      <c r="Z14" s="20" t="str">
        <f t="shared" si="5"/>
        <v>Призёр</v>
      </c>
    </row>
    <row r="15" spans="1:26" x14ac:dyDescent="0.35">
      <c r="A15" s="22">
        <v>9</v>
      </c>
      <c r="B15" s="12" t="s">
        <v>8</v>
      </c>
      <c r="C15" s="12" t="s">
        <v>1522</v>
      </c>
      <c r="D15" s="12" t="s">
        <v>47</v>
      </c>
      <c r="E15" s="12" t="s">
        <v>225</v>
      </c>
      <c r="F15" s="28" t="str">
        <f t="shared" si="0"/>
        <v>Т</v>
      </c>
      <c r="G15" s="28" t="str">
        <f t="shared" si="1"/>
        <v>А</v>
      </c>
      <c r="H15" s="28" t="str">
        <f t="shared" si="2"/>
        <v>Н</v>
      </c>
      <c r="I15" s="12">
        <v>764206</v>
      </c>
      <c r="J15" s="29">
        <v>11</v>
      </c>
      <c r="K15" s="12" t="s">
        <v>1523</v>
      </c>
      <c r="L15" s="18" t="s">
        <v>25</v>
      </c>
      <c r="M15" s="15">
        <v>6</v>
      </c>
      <c r="N15" s="15">
        <v>6</v>
      </c>
      <c r="O15" s="15">
        <v>6</v>
      </c>
      <c r="P15" s="15">
        <v>6</v>
      </c>
      <c r="Q15" s="15">
        <v>6.5</v>
      </c>
      <c r="R15" s="15"/>
      <c r="S15" s="15"/>
      <c r="T15" s="15"/>
      <c r="U15" s="15"/>
      <c r="V15" s="15"/>
      <c r="W15" s="19">
        <f t="shared" si="3"/>
        <v>30.5</v>
      </c>
      <c r="X15" s="25">
        <v>58.5</v>
      </c>
      <c r="Y15" s="26">
        <f t="shared" si="4"/>
        <v>0.5213675213675214</v>
      </c>
      <c r="Z15" s="20" t="str">
        <f t="shared" si="5"/>
        <v>Призёр</v>
      </c>
    </row>
    <row r="16" spans="1:26" x14ac:dyDescent="0.35">
      <c r="A16" s="22">
        <v>10</v>
      </c>
      <c r="B16" s="12" t="s">
        <v>8</v>
      </c>
      <c r="C16" s="12" t="s">
        <v>974</v>
      </c>
      <c r="D16" s="12" t="s">
        <v>975</v>
      </c>
      <c r="E16" s="12" t="s">
        <v>288</v>
      </c>
      <c r="F16" s="28" t="str">
        <f t="shared" si="0"/>
        <v>Ф</v>
      </c>
      <c r="G16" s="28" t="str">
        <f t="shared" si="1"/>
        <v>Н</v>
      </c>
      <c r="H16" s="28" t="str">
        <f t="shared" si="2"/>
        <v>А</v>
      </c>
      <c r="I16" s="12">
        <v>764202</v>
      </c>
      <c r="J16" s="29">
        <v>11</v>
      </c>
      <c r="K16" s="12" t="s">
        <v>866</v>
      </c>
      <c r="L16" s="18" t="s">
        <v>25</v>
      </c>
      <c r="M16" s="15">
        <v>1</v>
      </c>
      <c r="N16" s="15">
        <v>2</v>
      </c>
      <c r="O16" s="15">
        <v>5</v>
      </c>
      <c r="P16" s="15">
        <v>3</v>
      </c>
      <c r="Q16" s="15">
        <v>4</v>
      </c>
      <c r="R16" s="15">
        <v>4</v>
      </c>
      <c r="S16" s="15">
        <v>3</v>
      </c>
      <c r="T16" s="15">
        <v>2</v>
      </c>
      <c r="U16" s="15">
        <v>2</v>
      </c>
      <c r="V16" s="15">
        <v>3.5</v>
      </c>
      <c r="W16" s="19">
        <f t="shared" si="3"/>
        <v>29.5</v>
      </c>
      <c r="X16" s="25">
        <v>58.5</v>
      </c>
      <c r="Y16" s="26">
        <f t="shared" si="4"/>
        <v>0.50427350427350426</v>
      </c>
      <c r="Z16" s="20" t="str">
        <f t="shared" si="5"/>
        <v>Призёр</v>
      </c>
    </row>
    <row r="17" spans="1:26" x14ac:dyDescent="0.35">
      <c r="A17" s="22">
        <v>11</v>
      </c>
      <c r="B17" s="12" t="s">
        <v>8</v>
      </c>
      <c r="C17" s="12" t="s">
        <v>631</v>
      </c>
      <c r="D17" s="12" t="s">
        <v>102</v>
      </c>
      <c r="E17" s="12" t="s">
        <v>129</v>
      </c>
      <c r="F17" s="28" t="str">
        <f t="shared" si="0"/>
        <v>Р</v>
      </c>
      <c r="G17" s="28" t="str">
        <f t="shared" si="1"/>
        <v>Е</v>
      </c>
      <c r="H17" s="28" t="str">
        <f t="shared" si="2"/>
        <v>М</v>
      </c>
      <c r="I17" s="12">
        <v>764201</v>
      </c>
      <c r="J17" s="29">
        <v>11</v>
      </c>
      <c r="K17" s="12" t="s">
        <v>867</v>
      </c>
      <c r="L17" s="18" t="s">
        <v>25</v>
      </c>
      <c r="M17" s="15">
        <v>1</v>
      </c>
      <c r="N17" s="15">
        <v>3</v>
      </c>
      <c r="O17" s="15">
        <v>8</v>
      </c>
      <c r="P17" s="15">
        <v>3</v>
      </c>
      <c r="Q17" s="15">
        <v>3</v>
      </c>
      <c r="R17" s="15">
        <v>4</v>
      </c>
      <c r="S17" s="15">
        <v>1</v>
      </c>
      <c r="T17" s="15">
        <v>2.5</v>
      </c>
      <c r="U17" s="15">
        <v>1</v>
      </c>
      <c r="V17" s="15">
        <v>3</v>
      </c>
      <c r="W17" s="19">
        <f t="shared" si="3"/>
        <v>29.5</v>
      </c>
      <c r="X17" s="25">
        <v>58.5</v>
      </c>
      <c r="Y17" s="26">
        <f t="shared" si="4"/>
        <v>0.50427350427350426</v>
      </c>
      <c r="Z17" s="20" t="str">
        <f t="shared" si="5"/>
        <v>Призёр</v>
      </c>
    </row>
    <row r="18" spans="1:26" x14ac:dyDescent="0.35">
      <c r="A18" s="22">
        <v>12</v>
      </c>
      <c r="B18" s="12" t="s">
        <v>8</v>
      </c>
      <c r="C18" s="12" t="s">
        <v>1530</v>
      </c>
      <c r="D18" s="12" t="s">
        <v>957</v>
      </c>
      <c r="E18" s="12" t="s">
        <v>129</v>
      </c>
      <c r="F18" s="28" t="str">
        <f t="shared" si="0"/>
        <v>А</v>
      </c>
      <c r="G18" s="28" t="str">
        <f t="shared" si="1"/>
        <v>С</v>
      </c>
      <c r="H18" s="28" t="str">
        <f t="shared" si="2"/>
        <v>М</v>
      </c>
      <c r="I18" s="12">
        <v>764206</v>
      </c>
      <c r="J18" s="29">
        <v>11</v>
      </c>
      <c r="K18" s="12" t="s">
        <v>1531</v>
      </c>
      <c r="L18" s="18" t="s">
        <v>25</v>
      </c>
      <c r="M18" s="15">
        <v>6</v>
      </c>
      <c r="N18" s="15">
        <v>6</v>
      </c>
      <c r="O18" s="15">
        <v>6</v>
      </c>
      <c r="P18" s="15">
        <v>6</v>
      </c>
      <c r="Q18" s="15">
        <v>4.5</v>
      </c>
      <c r="R18" s="15"/>
      <c r="S18" s="15"/>
      <c r="T18" s="15"/>
      <c r="U18" s="15"/>
      <c r="V18" s="15"/>
      <c r="W18" s="19">
        <f t="shared" si="3"/>
        <v>28.5</v>
      </c>
      <c r="X18" s="25">
        <v>58.5</v>
      </c>
      <c r="Y18" s="26">
        <f t="shared" si="4"/>
        <v>0.48717948717948717</v>
      </c>
      <c r="Z18" s="20" t="str">
        <f t="shared" si="5"/>
        <v>Участник</v>
      </c>
    </row>
    <row r="19" spans="1:26" x14ac:dyDescent="0.35">
      <c r="A19" s="22">
        <v>13</v>
      </c>
      <c r="B19" s="12" t="s">
        <v>8</v>
      </c>
      <c r="C19" s="12" t="s">
        <v>1640</v>
      </c>
      <c r="D19" s="12" t="s">
        <v>242</v>
      </c>
      <c r="E19" s="12" t="s">
        <v>30</v>
      </c>
      <c r="F19" s="28" t="str">
        <f t="shared" si="0"/>
        <v>М</v>
      </c>
      <c r="G19" s="28" t="str">
        <f t="shared" si="1"/>
        <v>Е</v>
      </c>
      <c r="H19" s="28" t="str">
        <f t="shared" si="2"/>
        <v>С</v>
      </c>
      <c r="I19" s="12">
        <v>761301</v>
      </c>
      <c r="J19" s="29">
        <v>11</v>
      </c>
      <c r="K19" s="12" t="s">
        <v>864</v>
      </c>
      <c r="L19" s="18" t="s">
        <v>25</v>
      </c>
      <c r="M19" s="15">
        <v>1</v>
      </c>
      <c r="N19" s="15">
        <v>3</v>
      </c>
      <c r="O19" s="15">
        <v>1</v>
      </c>
      <c r="P19" s="15">
        <v>5</v>
      </c>
      <c r="Q19" s="15">
        <v>3</v>
      </c>
      <c r="R19" s="15">
        <v>5</v>
      </c>
      <c r="S19" s="15">
        <v>5</v>
      </c>
      <c r="T19" s="15">
        <v>2</v>
      </c>
      <c r="U19" s="15">
        <v>0</v>
      </c>
      <c r="V19" s="15">
        <v>3</v>
      </c>
      <c r="W19" s="19">
        <f t="shared" si="3"/>
        <v>28</v>
      </c>
      <c r="X19" s="25">
        <v>58.5</v>
      </c>
      <c r="Y19" s="26">
        <f t="shared" si="4"/>
        <v>0.47863247863247865</v>
      </c>
      <c r="Z19" s="20" t="str">
        <f t="shared" si="5"/>
        <v>Участник</v>
      </c>
    </row>
    <row r="20" spans="1:26" x14ac:dyDescent="0.35">
      <c r="A20" s="22">
        <v>14</v>
      </c>
      <c r="B20" s="12" t="s">
        <v>8</v>
      </c>
      <c r="C20" s="12" t="s">
        <v>1578</v>
      </c>
      <c r="D20" s="12" t="s">
        <v>337</v>
      </c>
      <c r="E20" s="12" t="s">
        <v>246</v>
      </c>
      <c r="F20" s="28" t="str">
        <f t="shared" si="0"/>
        <v>А</v>
      </c>
      <c r="G20" s="28" t="str">
        <f t="shared" si="1"/>
        <v>В</v>
      </c>
      <c r="H20" s="28" t="str">
        <f t="shared" si="2"/>
        <v>М</v>
      </c>
      <c r="I20" s="12">
        <v>764204</v>
      </c>
      <c r="J20" s="29">
        <v>11</v>
      </c>
      <c r="K20" s="12" t="s">
        <v>582</v>
      </c>
      <c r="L20" s="18" t="s">
        <v>25</v>
      </c>
      <c r="M20" s="15">
        <v>1</v>
      </c>
      <c r="N20" s="15">
        <v>3.5</v>
      </c>
      <c r="O20" s="15">
        <v>2</v>
      </c>
      <c r="P20" s="15">
        <v>1.5</v>
      </c>
      <c r="Q20" s="15">
        <v>4.5</v>
      </c>
      <c r="R20" s="15">
        <v>4</v>
      </c>
      <c r="S20" s="15">
        <v>3.5</v>
      </c>
      <c r="T20" s="15">
        <v>1</v>
      </c>
      <c r="U20" s="15">
        <v>2</v>
      </c>
      <c r="V20" s="15">
        <v>3.5</v>
      </c>
      <c r="W20" s="19">
        <f t="shared" si="3"/>
        <v>26.5</v>
      </c>
      <c r="X20" s="25">
        <v>58.5</v>
      </c>
      <c r="Y20" s="26">
        <f t="shared" si="4"/>
        <v>0.45299145299145299</v>
      </c>
      <c r="Z20" s="20" t="str">
        <f t="shared" si="5"/>
        <v>Участник</v>
      </c>
    </row>
    <row r="21" spans="1:26" x14ac:dyDescent="0.35">
      <c r="A21" s="22">
        <v>15</v>
      </c>
      <c r="B21" s="12" t="s">
        <v>8</v>
      </c>
      <c r="C21" s="12" t="s">
        <v>1548</v>
      </c>
      <c r="D21" s="12" t="s">
        <v>444</v>
      </c>
      <c r="E21" s="12" t="s">
        <v>1278</v>
      </c>
      <c r="F21" s="28" t="str">
        <f t="shared" si="0"/>
        <v>З</v>
      </c>
      <c r="G21" s="28" t="str">
        <f t="shared" si="1"/>
        <v>К</v>
      </c>
      <c r="H21" s="28" t="str">
        <f t="shared" si="2"/>
        <v>К</v>
      </c>
      <c r="I21" s="12">
        <v>761301</v>
      </c>
      <c r="J21" s="29">
        <v>11</v>
      </c>
      <c r="K21" s="12" t="s">
        <v>861</v>
      </c>
      <c r="L21" s="18" t="s">
        <v>25</v>
      </c>
      <c r="M21" s="15">
        <v>1</v>
      </c>
      <c r="N21" s="15">
        <v>2.5</v>
      </c>
      <c r="O21" s="15">
        <v>3</v>
      </c>
      <c r="P21" s="15">
        <v>6</v>
      </c>
      <c r="Q21" s="15">
        <v>3.5</v>
      </c>
      <c r="R21" s="15">
        <v>5</v>
      </c>
      <c r="S21" s="15">
        <v>1</v>
      </c>
      <c r="T21" s="15">
        <v>1</v>
      </c>
      <c r="U21" s="15">
        <v>2</v>
      </c>
      <c r="V21" s="15">
        <v>1.5</v>
      </c>
      <c r="W21" s="19">
        <f t="shared" si="3"/>
        <v>26.5</v>
      </c>
      <c r="X21" s="25">
        <v>58.5</v>
      </c>
      <c r="Y21" s="26">
        <f t="shared" si="4"/>
        <v>0.45299145299145299</v>
      </c>
      <c r="Z21" s="20" t="str">
        <f t="shared" si="5"/>
        <v>Участник</v>
      </c>
    </row>
    <row r="22" spans="1:26" x14ac:dyDescent="0.35">
      <c r="A22" s="22">
        <v>16</v>
      </c>
      <c r="B22" s="12" t="s">
        <v>8</v>
      </c>
      <c r="C22" s="12" t="s">
        <v>788</v>
      </c>
      <c r="D22" s="12" t="s">
        <v>207</v>
      </c>
      <c r="E22" s="12" t="s">
        <v>259</v>
      </c>
      <c r="F22" s="28" t="str">
        <f t="shared" si="0"/>
        <v>С</v>
      </c>
      <c r="G22" s="28" t="str">
        <f t="shared" si="1"/>
        <v>А</v>
      </c>
      <c r="H22" s="28" t="str">
        <f t="shared" si="2"/>
        <v>А</v>
      </c>
      <c r="I22" s="12">
        <v>764207</v>
      </c>
      <c r="J22" s="29">
        <v>11</v>
      </c>
      <c r="K22" s="12" t="s">
        <v>876</v>
      </c>
      <c r="L22" s="18" t="s">
        <v>25</v>
      </c>
      <c r="M22" s="15">
        <v>1</v>
      </c>
      <c r="N22" s="15">
        <v>2.5</v>
      </c>
      <c r="O22" s="15">
        <v>5</v>
      </c>
      <c r="P22" s="15">
        <v>4</v>
      </c>
      <c r="Q22" s="15">
        <v>1.5</v>
      </c>
      <c r="R22" s="15">
        <v>4</v>
      </c>
      <c r="S22" s="15">
        <v>4</v>
      </c>
      <c r="T22" s="15">
        <v>0.5</v>
      </c>
      <c r="U22" s="15">
        <v>1</v>
      </c>
      <c r="V22" s="15">
        <v>2.5</v>
      </c>
      <c r="W22" s="19">
        <f t="shared" si="3"/>
        <v>26</v>
      </c>
      <c r="X22" s="25">
        <v>58.5</v>
      </c>
      <c r="Y22" s="26">
        <f t="shared" si="4"/>
        <v>0.44444444444444442</v>
      </c>
      <c r="Z22" s="20" t="str">
        <f t="shared" si="5"/>
        <v>Участник</v>
      </c>
    </row>
    <row r="23" spans="1:26" x14ac:dyDescent="0.35">
      <c r="A23" s="22">
        <v>17</v>
      </c>
      <c r="B23" s="12" t="s">
        <v>35</v>
      </c>
      <c r="C23" s="12" t="s">
        <v>979</v>
      </c>
      <c r="D23" s="12" t="s">
        <v>210</v>
      </c>
      <c r="E23" s="12" t="s">
        <v>73</v>
      </c>
      <c r="F23" s="28" t="str">
        <f t="shared" si="0"/>
        <v>Ф</v>
      </c>
      <c r="G23" s="28" t="str">
        <f t="shared" si="1"/>
        <v>К</v>
      </c>
      <c r="H23" s="28" t="str">
        <f t="shared" si="2"/>
        <v>А</v>
      </c>
      <c r="I23" s="12">
        <v>764202</v>
      </c>
      <c r="J23" s="29">
        <v>11</v>
      </c>
      <c r="K23" s="12" t="s">
        <v>875</v>
      </c>
      <c r="L23" s="18" t="s">
        <v>25</v>
      </c>
      <c r="M23" s="15">
        <v>1</v>
      </c>
      <c r="N23" s="15">
        <v>1.5</v>
      </c>
      <c r="O23" s="15">
        <v>7</v>
      </c>
      <c r="P23" s="15">
        <v>3</v>
      </c>
      <c r="Q23" s="15">
        <v>4</v>
      </c>
      <c r="R23" s="15">
        <v>4</v>
      </c>
      <c r="S23" s="15">
        <v>4.5</v>
      </c>
      <c r="T23" s="15">
        <v>0</v>
      </c>
      <c r="U23" s="15">
        <v>0</v>
      </c>
      <c r="V23" s="15">
        <v>1</v>
      </c>
      <c r="W23" s="19">
        <f t="shared" si="3"/>
        <v>26</v>
      </c>
      <c r="X23" s="25">
        <v>58.5</v>
      </c>
      <c r="Y23" s="26">
        <f t="shared" si="4"/>
        <v>0.44444444444444442</v>
      </c>
      <c r="Z23" s="20" t="str">
        <f t="shared" si="5"/>
        <v>Участник</v>
      </c>
    </row>
    <row r="24" spans="1:26" x14ac:dyDescent="0.35">
      <c r="A24" s="22">
        <v>18</v>
      </c>
      <c r="B24" s="12" t="s">
        <v>8</v>
      </c>
      <c r="C24" s="12" t="s">
        <v>1524</v>
      </c>
      <c r="D24" s="12" t="s">
        <v>128</v>
      </c>
      <c r="E24" s="12" t="s">
        <v>344</v>
      </c>
      <c r="F24" s="28" t="str">
        <f t="shared" si="0"/>
        <v>З</v>
      </c>
      <c r="G24" s="28" t="str">
        <f t="shared" si="1"/>
        <v>В</v>
      </c>
      <c r="H24" s="28" t="str">
        <f t="shared" si="2"/>
        <v>В</v>
      </c>
      <c r="I24" s="12">
        <v>764206</v>
      </c>
      <c r="J24" s="29">
        <v>11</v>
      </c>
      <c r="K24" s="12" t="s">
        <v>1525</v>
      </c>
      <c r="L24" s="18" t="s">
        <v>25</v>
      </c>
      <c r="M24" s="15">
        <v>6</v>
      </c>
      <c r="N24" s="15">
        <v>6</v>
      </c>
      <c r="O24" s="15">
        <v>6</v>
      </c>
      <c r="P24" s="15">
        <v>6</v>
      </c>
      <c r="Q24" s="15">
        <v>2</v>
      </c>
      <c r="R24" s="15"/>
      <c r="S24" s="15"/>
      <c r="T24" s="15"/>
      <c r="U24" s="15"/>
      <c r="V24" s="15"/>
      <c r="W24" s="19">
        <f t="shared" si="3"/>
        <v>26</v>
      </c>
      <c r="X24" s="25">
        <v>58.5</v>
      </c>
      <c r="Y24" s="26">
        <f t="shared" si="4"/>
        <v>0.44444444444444442</v>
      </c>
      <c r="Z24" s="20" t="str">
        <f t="shared" si="5"/>
        <v>Участник</v>
      </c>
    </row>
    <row r="25" spans="1:26" x14ac:dyDescent="0.35">
      <c r="A25" s="22">
        <v>19</v>
      </c>
      <c r="B25" s="12" t="s">
        <v>8</v>
      </c>
      <c r="C25" s="12" t="s">
        <v>1586</v>
      </c>
      <c r="D25" s="12" t="s">
        <v>641</v>
      </c>
      <c r="E25" s="12" t="s">
        <v>259</v>
      </c>
      <c r="F25" s="28" t="str">
        <f t="shared" si="0"/>
        <v>Б</v>
      </c>
      <c r="G25" s="28" t="str">
        <f t="shared" si="1"/>
        <v>П</v>
      </c>
      <c r="H25" s="28" t="str">
        <f t="shared" si="2"/>
        <v>А</v>
      </c>
      <c r="I25" s="12">
        <v>764204</v>
      </c>
      <c r="J25" s="29">
        <v>11</v>
      </c>
      <c r="K25" s="12" t="s">
        <v>590</v>
      </c>
      <c r="L25" s="18" t="s">
        <v>25</v>
      </c>
      <c r="M25" s="15">
        <v>1</v>
      </c>
      <c r="N25" s="15">
        <v>3.5</v>
      </c>
      <c r="O25" s="15">
        <v>5</v>
      </c>
      <c r="P25" s="15">
        <v>3.5</v>
      </c>
      <c r="Q25" s="15">
        <v>2.5</v>
      </c>
      <c r="R25" s="15">
        <v>4</v>
      </c>
      <c r="S25" s="15">
        <v>0.5</v>
      </c>
      <c r="T25" s="15">
        <v>2.5</v>
      </c>
      <c r="U25" s="15">
        <v>0</v>
      </c>
      <c r="V25" s="15">
        <v>3</v>
      </c>
      <c r="W25" s="19">
        <f t="shared" si="3"/>
        <v>25.5</v>
      </c>
      <c r="X25" s="25">
        <v>58.5</v>
      </c>
      <c r="Y25" s="26">
        <f t="shared" si="4"/>
        <v>0.4358974358974359</v>
      </c>
      <c r="Z25" s="20" t="str">
        <f t="shared" si="5"/>
        <v>Участник</v>
      </c>
    </row>
    <row r="26" spans="1:26" x14ac:dyDescent="0.35">
      <c r="A26" s="22">
        <v>20</v>
      </c>
      <c r="B26" s="12" t="s">
        <v>8</v>
      </c>
      <c r="C26" s="12" t="s">
        <v>1587</v>
      </c>
      <c r="D26" s="12" t="s">
        <v>33</v>
      </c>
      <c r="E26" s="12" t="s">
        <v>259</v>
      </c>
      <c r="F26" s="28" t="str">
        <f t="shared" si="0"/>
        <v>К</v>
      </c>
      <c r="G26" s="28" t="str">
        <f t="shared" si="1"/>
        <v>В</v>
      </c>
      <c r="H26" s="28" t="str">
        <f t="shared" si="2"/>
        <v>А</v>
      </c>
      <c r="I26" s="12">
        <v>764204</v>
      </c>
      <c r="J26" s="29">
        <v>11</v>
      </c>
      <c r="K26" s="12" t="s">
        <v>591</v>
      </c>
      <c r="L26" s="18" t="s">
        <v>25</v>
      </c>
      <c r="M26" s="15">
        <v>1</v>
      </c>
      <c r="N26" s="15">
        <v>3</v>
      </c>
      <c r="O26" s="15">
        <v>4</v>
      </c>
      <c r="P26" s="15">
        <v>3</v>
      </c>
      <c r="Q26" s="15">
        <v>2</v>
      </c>
      <c r="R26" s="15">
        <v>4</v>
      </c>
      <c r="S26" s="15">
        <v>1</v>
      </c>
      <c r="T26" s="15">
        <v>3.5</v>
      </c>
      <c r="U26" s="15">
        <v>0</v>
      </c>
      <c r="V26" s="15">
        <v>3.5</v>
      </c>
      <c r="W26" s="19">
        <f t="shared" si="3"/>
        <v>25</v>
      </c>
      <c r="X26" s="25">
        <v>58.5</v>
      </c>
      <c r="Y26" s="26">
        <f t="shared" si="4"/>
        <v>0.42735042735042733</v>
      </c>
      <c r="Z26" s="20" t="str">
        <f t="shared" si="5"/>
        <v>Участник</v>
      </c>
    </row>
    <row r="27" spans="1:26" x14ac:dyDescent="0.35">
      <c r="A27" s="22">
        <v>21</v>
      </c>
      <c r="B27" s="12" t="s">
        <v>35</v>
      </c>
      <c r="C27" s="24" t="s">
        <v>199</v>
      </c>
      <c r="D27" s="24" t="s">
        <v>200</v>
      </c>
      <c r="E27" s="24" t="s">
        <v>201</v>
      </c>
      <c r="F27" s="28" t="str">
        <f t="shared" si="0"/>
        <v>У</v>
      </c>
      <c r="G27" s="28" t="str">
        <f t="shared" si="1"/>
        <v>К</v>
      </c>
      <c r="H27" s="28" t="str">
        <f t="shared" si="2"/>
        <v>И</v>
      </c>
      <c r="I27" s="16">
        <v>761213</v>
      </c>
      <c r="J27" s="29">
        <v>11</v>
      </c>
      <c r="K27" s="16" t="s">
        <v>202</v>
      </c>
      <c r="L27" s="18" t="s">
        <v>25</v>
      </c>
      <c r="M27" s="17">
        <v>1</v>
      </c>
      <c r="N27" s="17">
        <v>2.5</v>
      </c>
      <c r="O27" s="17">
        <v>6</v>
      </c>
      <c r="P27" s="17">
        <v>4</v>
      </c>
      <c r="Q27" s="17">
        <v>4</v>
      </c>
      <c r="R27" s="17">
        <v>1</v>
      </c>
      <c r="S27" s="17">
        <v>2</v>
      </c>
      <c r="T27" s="17">
        <v>1.5</v>
      </c>
      <c r="U27" s="17">
        <v>0</v>
      </c>
      <c r="V27" s="17">
        <v>2.5</v>
      </c>
      <c r="W27" s="19">
        <f t="shared" si="3"/>
        <v>24.5</v>
      </c>
      <c r="X27" s="25">
        <v>58.5</v>
      </c>
      <c r="Y27" s="26">
        <f t="shared" si="4"/>
        <v>0.41880341880341881</v>
      </c>
      <c r="Z27" s="20" t="str">
        <f t="shared" si="5"/>
        <v>Участник</v>
      </c>
    </row>
    <row r="28" spans="1:26" x14ac:dyDescent="0.35">
      <c r="A28" s="22">
        <v>22</v>
      </c>
      <c r="B28" s="12" t="s">
        <v>8</v>
      </c>
      <c r="C28" s="12" t="s">
        <v>872</v>
      </c>
      <c r="D28" s="12" t="s">
        <v>306</v>
      </c>
      <c r="E28" s="12" t="s">
        <v>259</v>
      </c>
      <c r="F28" s="28" t="str">
        <f t="shared" si="0"/>
        <v>Н</v>
      </c>
      <c r="G28" s="28" t="str">
        <f t="shared" si="1"/>
        <v>А</v>
      </c>
      <c r="H28" s="28" t="str">
        <f t="shared" si="2"/>
        <v>А</v>
      </c>
      <c r="I28" s="12">
        <v>764207</v>
      </c>
      <c r="J28" s="29">
        <v>11</v>
      </c>
      <c r="K28" s="12" t="s">
        <v>873</v>
      </c>
      <c r="L28" s="18" t="s">
        <v>25</v>
      </c>
      <c r="M28" s="15">
        <v>0</v>
      </c>
      <c r="N28" s="15">
        <v>2</v>
      </c>
      <c r="O28" s="15">
        <v>2</v>
      </c>
      <c r="P28" s="15">
        <v>5</v>
      </c>
      <c r="Q28" s="15">
        <v>1.5</v>
      </c>
      <c r="R28" s="15">
        <v>5</v>
      </c>
      <c r="S28" s="15">
        <v>4</v>
      </c>
      <c r="T28" s="15">
        <v>2</v>
      </c>
      <c r="U28" s="15">
        <v>0</v>
      </c>
      <c r="V28" s="15">
        <v>3</v>
      </c>
      <c r="W28" s="19">
        <f t="shared" si="3"/>
        <v>24.5</v>
      </c>
      <c r="X28" s="25">
        <v>58.5</v>
      </c>
      <c r="Y28" s="26">
        <f t="shared" si="4"/>
        <v>0.41880341880341881</v>
      </c>
      <c r="Z28" s="20" t="str">
        <f t="shared" si="5"/>
        <v>Участник</v>
      </c>
    </row>
    <row r="29" spans="1:26" x14ac:dyDescent="0.35">
      <c r="A29" s="22">
        <v>23</v>
      </c>
      <c r="B29" s="12" t="s">
        <v>8</v>
      </c>
      <c r="C29" s="12" t="s">
        <v>1597</v>
      </c>
      <c r="D29" s="12" t="s">
        <v>1598</v>
      </c>
      <c r="E29" s="12" t="s">
        <v>288</v>
      </c>
      <c r="F29" s="28" t="str">
        <f t="shared" si="0"/>
        <v>Б</v>
      </c>
      <c r="G29" s="28" t="str">
        <f t="shared" si="1"/>
        <v>Д</v>
      </c>
      <c r="H29" s="28" t="str">
        <f t="shared" si="2"/>
        <v>А</v>
      </c>
      <c r="I29" s="12">
        <v>764204</v>
      </c>
      <c r="J29" s="29">
        <v>11</v>
      </c>
      <c r="K29" s="12" t="s">
        <v>601</v>
      </c>
      <c r="L29" s="18" t="s">
        <v>25</v>
      </c>
      <c r="M29" s="15">
        <v>1</v>
      </c>
      <c r="N29" s="15">
        <v>2</v>
      </c>
      <c r="O29" s="15">
        <v>7</v>
      </c>
      <c r="P29" s="15">
        <v>2.5</v>
      </c>
      <c r="Q29" s="15">
        <v>1</v>
      </c>
      <c r="R29" s="15">
        <v>4</v>
      </c>
      <c r="S29" s="15">
        <v>2</v>
      </c>
      <c r="T29" s="15">
        <v>0.5</v>
      </c>
      <c r="U29" s="15">
        <v>2</v>
      </c>
      <c r="V29" s="15">
        <v>2</v>
      </c>
      <c r="W29" s="19">
        <f t="shared" si="3"/>
        <v>24</v>
      </c>
      <c r="X29" s="25">
        <v>58.5</v>
      </c>
      <c r="Y29" s="26">
        <f t="shared" si="4"/>
        <v>0.41025641025641024</v>
      </c>
      <c r="Z29" s="20" t="str">
        <f t="shared" si="5"/>
        <v>Участник</v>
      </c>
    </row>
    <row r="30" spans="1:26" x14ac:dyDescent="0.35">
      <c r="A30" s="22">
        <v>24</v>
      </c>
      <c r="B30" s="12" t="s">
        <v>8</v>
      </c>
      <c r="C30" s="12" t="s">
        <v>868</v>
      </c>
      <c r="D30" s="12" t="s">
        <v>869</v>
      </c>
      <c r="E30" s="12" t="s">
        <v>870</v>
      </c>
      <c r="F30" s="28" t="str">
        <f t="shared" si="0"/>
        <v>М</v>
      </c>
      <c r="G30" s="28" t="str">
        <f t="shared" si="1"/>
        <v>Э</v>
      </c>
      <c r="H30" s="28" t="str">
        <f t="shared" si="2"/>
        <v>Ф</v>
      </c>
      <c r="I30" s="12">
        <v>764207</v>
      </c>
      <c r="J30" s="29">
        <v>11</v>
      </c>
      <c r="K30" s="12" t="s">
        <v>871</v>
      </c>
      <c r="L30" s="18" t="s">
        <v>25</v>
      </c>
      <c r="M30" s="15">
        <v>1</v>
      </c>
      <c r="N30" s="15">
        <v>0.5</v>
      </c>
      <c r="O30" s="15">
        <v>2</v>
      </c>
      <c r="P30" s="15">
        <v>4</v>
      </c>
      <c r="Q30" s="15">
        <v>4</v>
      </c>
      <c r="R30" s="15">
        <v>4</v>
      </c>
      <c r="S30" s="15">
        <v>5</v>
      </c>
      <c r="T30" s="15">
        <v>1</v>
      </c>
      <c r="U30" s="15">
        <v>0</v>
      </c>
      <c r="V30" s="15">
        <v>2.5</v>
      </c>
      <c r="W30" s="19">
        <f t="shared" si="3"/>
        <v>24</v>
      </c>
      <c r="X30" s="25">
        <v>58.5</v>
      </c>
      <c r="Y30" s="26">
        <f t="shared" si="4"/>
        <v>0.41025641025641024</v>
      </c>
      <c r="Z30" s="20" t="str">
        <f t="shared" si="5"/>
        <v>Участник</v>
      </c>
    </row>
    <row r="31" spans="1:26" x14ac:dyDescent="0.35">
      <c r="A31" s="22">
        <v>25</v>
      </c>
      <c r="B31" s="12" t="s">
        <v>8</v>
      </c>
      <c r="C31" s="12" t="s">
        <v>1526</v>
      </c>
      <c r="D31" s="12" t="s">
        <v>109</v>
      </c>
      <c r="E31" s="12" t="s">
        <v>411</v>
      </c>
      <c r="F31" s="28" t="str">
        <f t="shared" si="0"/>
        <v>П</v>
      </c>
      <c r="G31" s="28" t="str">
        <f t="shared" si="1"/>
        <v>Д</v>
      </c>
      <c r="H31" s="28" t="str">
        <f t="shared" si="2"/>
        <v>Р</v>
      </c>
      <c r="I31" s="12">
        <v>764206</v>
      </c>
      <c r="J31" s="29">
        <v>11</v>
      </c>
      <c r="K31" s="12" t="s">
        <v>1527</v>
      </c>
      <c r="L31" s="18" t="s">
        <v>25</v>
      </c>
      <c r="M31" s="15">
        <v>6</v>
      </c>
      <c r="N31" s="15">
        <v>6</v>
      </c>
      <c r="O31" s="15">
        <v>6</v>
      </c>
      <c r="P31" s="15">
        <v>3</v>
      </c>
      <c r="Q31" s="15">
        <v>3</v>
      </c>
      <c r="R31" s="15"/>
      <c r="S31" s="15"/>
      <c r="T31" s="15"/>
      <c r="U31" s="15"/>
      <c r="V31" s="15"/>
      <c r="W31" s="19">
        <f t="shared" si="3"/>
        <v>24</v>
      </c>
      <c r="X31" s="25">
        <v>58.5</v>
      </c>
      <c r="Y31" s="26">
        <f t="shared" si="4"/>
        <v>0.41025641025641024</v>
      </c>
      <c r="Z31" s="20" t="str">
        <f t="shared" si="5"/>
        <v>Участник</v>
      </c>
    </row>
    <row r="32" spans="1:26" x14ac:dyDescent="0.35">
      <c r="A32" s="22">
        <v>26</v>
      </c>
      <c r="B32" s="12" t="s">
        <v>35</v>
      </c>
      <c r="C32" s="12" t="s">
        <v>61</v>
      </c>
      <c r="D32" s="12" t="s">
        <v>349</v>
      </c>
      <c r="E32" s="12" t="s">
        <v>153</v>
      </c>
      <c r="F32" s="28" t="str">
        <f t="shared" si="0"/>
        <v>М</v>
      </c>
      <c r="G32" s="28" t="str">
        <f t="shared" si="1"/>
        <v>А</v>
      </c>
      <c r="H32" s="28" t="str">
        <f t="shared" si="2"/>
        <v>В</v>
      </c>
      <c r="I32" s="12">
        <v>764207</v>
      </c>
      <c r="J32" s="29">
        <v>11</v>
      </c>
      <c r="K32" s="12" t="s">
        <v>867</v>
      </c>
      <c r="L32" s="18" t="s">
        <v>25</v>
      </c>
      <c r="M32" s="15">
        <v>1</v>
      </c>
      <c r="N32" s="15">
        <v>2</v>
      </c>
      <c r="O32" s="15">
        <v>7</v>
      </c>
      <c r="P32" s="15">
        <v>2</v>
      </c>
      <c r="Q32" s="15">
        <v>1</v>
      </c>
      <c r="R32" s="15">
        <v>3</v>
      </c>
      <c r="S32" s="15">
        <v>1</v>
      </c>
      <c r="T32" s="15">
        <v>2</v>
      </c>
      <c r="U32" s="15">
        <v>2</v>
      </c>
      <c r="V32" s="15">
        <v>2.5</v>
      </c>
      <c r="W32" s="19">
        <f t="shared" si="3"/>
        <v>23.5</v>
      </c>
      <c r="X32" s="25">
        <v>58.5</v>
      </c>
      <c r="Y32" s="26">
        <f t="shared" si="4"/>
        <v>0.40170940170940173</v>
      </c>
      <c r="Z32" s="20" t="str">
        <f t="shared" si="5"/>
        <v>Участник</v>
      </c>
    </row>
    <row r="33" spans="1:26" x14ac:dyDescent="0.35">
      <c r="A33" s="22">
        <v>27</v>
      </c>
      <c r="B33" s="12" t="s">
        <v>8</v>
      </c>
      <c r="C33" s="12" t="s">
        <v>482</v>
      </c>
      <c r="D33" s="12" t="s">
        <v>242</v>
      </c>
      <c r="E33" s="12" t="s">
        <v>288</v>
      </c>
      <c r="F33" s="28" t="str">
        <f t="shared" si="0"/>
        <v>С</v>
      </c>
      <c r="G33" s="28" t="str">
        <f t="shared" si="1"/>
        <v>Е</v>
      </c>
      <c r="H33" s="28" t="str">
        <f t="shared" si="2"/>
        <v>А</v>
      </c>
      <c r="I33" s="12">
        <v>764204</v>
      </c>
      <c r="J33" s="29">
        <v>11</v>
      </c>
      <c r="K33" s="12" t="s">
        <v>589</v>
      </c>
      <c r="L33" s="18" t="s">
        <v>25</v>
      </c>
      <c r="M33" s="15">
        <v>1</v>
      </c>
      <c r="N33" s="15">
        <v>3.5</v>
      </c>
      <c r="O33" s="15">
        <v>3</v>
      </c>
      <c r="P33" s="15">
        <v>3.5</v>
      </c>
      <c r="Q33" s="15">
        <v>2.5</v>
      </c>
      <c r="R33" s="15">
        <v>3</v>
      </c>
      <c r="S33" s="15">
        <v>0.5</v>
      </c>
      <c r="T33" s="15">
        <v>2.5</v>
      </c>
      <c r="U33" s="15">
        <v>0</v>
      </c>
      <c r="V33" s="15">
        <v>3.5</v>
      </c>
      <c r="W33" s="19">
        <f t="shared" si="3"/>
        <v>23</v>
      </c>
      <c r="X33" s="25">
        <v>58.5</v>
      </c>
      <c r="Y33" s="26">
        <f t="shared" si="4"/>
        <v>0.39316239316239315</v>
      </c>
      <c r="Z33" s="20" t="str">
        <f t="shared" si="5"/>
        <v>Участник</v>
      </c>
    </row>
    <row r="34" spans="1:26" x14ac:dyDescent="0.35">
      <c r="A34" s="22">
        <v>28</v>
      </c>
      <c r="B34" s="12" t="s">
        <v>8</v>
      </c>
      <c r="C34" s="12" t="s">
        <v>1591</v>
      </c>
      <c r="D34" s="12" t="s">
        <v>306</v>
      </c>
      <c r="E34" s="12" t="s">
        <v>309</v>
      </c>
      <c r="F34" s="28" t="str">
        <f t="shared" si="0"/>
        <v>Т</v>
      </c>
      <c r="G34" s="28" t="str">
        <f t="shared" si="1"/>
        <v>А</v>
      </c>
      <c r="H34" s="28" t="str">
        <f t="shared" si="2"/>
        <v>В</v>
      </c>
      <c r="I34" s="12">
        <v>764204</v>
      </c>
      <c r="J34" s="29">
        <v>11</v>
      </c>
      <c r="K34" s="12" t="s">
        <v>595</v>
      </c>
      <c r="L34" s="18" t="s">
        <v>25</v>
      </c>
      <c r="M34" s="15">
        <v>1</v>
      </c>
      <c r="N34" s="15">
        <v>2</v>
      </c>
      <c r="O34" s="15">
        <v>9</v>
      </c>
      <c r="P34" s="15">
        <v>3</v>
      </c>
      <c r="Q34" s="15">
        <v>0.5</v>
      </c>
      <c r="R34" s="15">
        <v>4</v>
      </c>
      <c r="S34" s="15">
        <v>0.5</v>
      </c>
      <c r="T34" s="15">
        <v>1</v>
      </c>
      <c r="U34" s="15">
        <v>1</v>
      </c>
      <c r="V34" s="15">
        <v>1</v>
      </c>
      <c r="W34" s="19">
        <f t="shared" si="3"/>
        <v>23</v>
      </c>
      <c r="X34" s="25">
        <v>58.5</v>
      </c>
      <c r="Y34" s="26">
        <f t="shared" si="4"/>
        <v>0.39316239316239315</v>
      </c>
      <c r="Z34" s="20" t="str">
        <f t="shared" si="5"/>
        <v>Участник</v>
      </c>
    </row>
    <row r="35" spans="1:26" x14ac:dyDescent="0.35">
      <c r="A35" s="22">
        <v>29</v>
      </c>
      <c r="B35" s="12" t="s">
        <v>8</v>
      </c>
      <c r="C35" s="12" t="s">
        <v>1599</v>
      </c>
      <c r="D35" s="12" t="s">
        <v>258</v>
      </c>
      <c r="E35" s="12" t="s">
        <v>259</v>
      </c>
      <c r="F35" s="28" t="str">
        <f t="shared" si="0"/>
        <v>Г</v>
      </c>
      <c r="G35" s="28" t="str">
        <f t="shared" si="1"/>
        <v>К</v>
      </c>
      <c r="H35" s="28" t="str">
        <f t="shared" si="2"/>
        <v>А</v>
      </c>
      <c r="I35" s="12">
        <v>764204</v>
      </c>
      <c r="J35" s="29">
        <v>11</v>
      </c>
      <c r="K35" s="12" t="s">
        <v>603</v>
      </c>
      <c r="L35" s="18" t="s">
        <v>25</v>
      </c>
      <c r="M35" s="15">
        <v>1</v>
      </c>
      <c r="N35" s="15">
        <v>2.5</v>
      </c>
      <c r="O35" s="15">
        <v>7</v>
      </c>
      <c r="P35" s="15">
        <v>2.5</v>
      </c>
      <c r="Q35" s="15">
        <v>1</v>
      </c>
      <c r="R35" s="15">
        <v>4</v>
      </c>
      <c r="S35" s="15">
        <v>1</v>
      </c>
      <c r="T35" s="15">
        <v>0.5</v>
      </c>
      <c r="U35" s="15">
        <v>1</v>
      </c>
      <c r="V35" s="15">
        <v>2</v>
      </c>
      <c r="W35" s="19">
        <f t="shared" si="3"/>
        <v>22.5</v>
      </c>
      <c r="X35" s="25">
        <v>58.5</v>
      </c>
      <c r="Y35" s="26">
        <f t="shared" si="4"/>
        <v>0.38461538461538464</v>
      </c>
      <c r="Z35" s="20" t="str">
        <f t="shared" si="5"/>
        <v>Участник</v>
      </c>
    </row>
    <row r="36" spans="1:26" x14ac:dyDescent="0.35">
      <c r="A36" s="22">
        <v>30</v>
      </c>
      <c r="B36" s="12" t="s">
        <v>35</v>
      </c>
      <c r="C36" s="12" t="s">
        <v>1072</v>
      </c>
      <c r="D36" s="12" t="s">
        <v>1075</v>
      </c>
      <c r="E36" s="12" t="s">
        <v>77</v>
      </c>
      <c r="F36" s="28" t="str">
        <f t="shared" si="0"/>
        <v>З</v>
      </c>
      <c r="G36" s="28" t="str">
        <f t="shared" si="1"/>
        <v>П</v>
      </c>
      <c r="H36" s="28" t="str">
        <f t="shared" si="2"/>
        <v>А</v>
      </c>
      <c r="I36" s="31">
        <v>763113</v>
      </c>
      <c r="J36" s="29">
        <v>11</v>
      </c>
      <c r="K36" s="12" t="s">
        <v>875</v>
      </c>
      <c r="L36" s="18" t="s">
        <v>25</v>
      </c>
      <c r="M36" s="15">
        <v>1</v>
      </c>
      <c r="N36" s="15">
        <v>2</v>
      </c>
      <c r="O36" s="15">
        <v>3</v>
      </c>
      <c r="P36" s="15">
        <v>3</v>
      </c>
      <c r="Q36" s="15">
        <v>3.5</v>
      </c>
      <c r="R36" s="15">
        <v>2</v>
      </c>
      <c r="S36" s="15">
        <v>2.5</v>
      </c>
      <c r="T36" s="15">
        <v>2.5</v>
      </c>
      <c r="U36" s="15">
        <v>0</v>
      </c>
      <c r="V36" s="15">
        <v>3</v>
      </c>
      <c r="W36" s="19">
        <f t="shared" si="3"/>
        <v>22.5</v>
      </c>
      <c r="X36" s="25">
        <v>58.5</v>
      </c>
      <c r="Y36" s="26">
        <f t="shared" si="4"/>
        <v>0.38461538461538464</v>
      </c>
      <c r="Z36" s="20" t="str">
        <f t="shared" si="5"/>
        <v>Участник</v>
      </c>
    </row>
    <row r="37" spans="1:26" x14ac:dyDescent="0.35">
      <c r="A37" s="22">
        <v>31</v>
      </c>
      <c r="B37" s="12" t="s">
        <v>8</v>
      </c>
      <c r="C37" s="12" t="s">
        <v>429</v>
      </c>
      <c r="D37" s="12" t="s">
        <v>207</v>
      </c>
      <c r="E37" s="12" t="s">
        <v>67</v>
      </c>
      <c r="F37" s="28" t="str">
        <f t="shared" si="0"/>
        <v>Л</v>
      </c>
      <c r="G37" s="28" t="str">
        <f t="shared" si="1"/>
        <v>А</v>
      </c>
      <c r="H37" s="28" t="str">
        <f t="shared" si="2"/>
        <v>Ю</v>
      </c>
      <c r="I37" s="12">
        <v>764202</v>
      </c>
      <c r="J37" s="29">
        <v>11</v>
      </c>
      <c r="K37" s="12" t="s">
        <v>861</v>
      </c>
      <c r="L37" s="18" t="s">
        <v>25</v>
      </c>
      <c r="M37" s="15">
        <v>0</v>
      </c>
      <c r="N37" s="15">
        <v>2</v>
      </c>
      <c r="O37" s="15">
        <v>0</v>
      </c>
      <c r="P37" s="15">
        <v>5</v>
      </c>
      <c r="Q37" s="15">
        <v>3.5</v>
      </c>
      <c r="R37" s="15">
        <v>4</v>
      </c>
      <c r="S37" s="15">
        <v>5</v>
      </c>
      <c r="T37" s="15">
        <v>1.5</v>
      </c>
      <c r="U37" s="15">
        <v>0</v>
      </c>
      <c r="V37" s="15">
        <v>1</v>
      </c>
      <c r="W37" s="19">
        <f t="shared" si="3"/>
        <v>22</v>
      </c>
      <c r="X37" s="25">
        <v>58.5</v>
      </c>
      <c r="Y37" s="26">
        <f t="shared" si="4"/>
        <v>0.37606837606837606</v>
      </c>
      <c r="Z37" s="20" t="str">
        <f t="shared" si="5"/>
        <v>Участник</v>
      </c>
    </row>
    <row r="38" spans="1:26" x14ac:dyDescent="0.35">
      <c r="A38" s="22">
        <v>32</v>
      </c>
      <c r="B38" s="12" t="s">
        <v>35</v>
      </c>
      <c r="C38" s="12" t="s">
        <v>965</v>
      </c>
      <c r="D38" s="12" t="s">
        <v>204</v>
      </c>
      <c r="E38" s="12" t="s">
        <v>213</v>
      </c>
      <c r="F38" s="28" t="str">
        <f t="shared" si="0"/>
        <v>Д</v>
      </c>
      <c r="G38" s="28" t="str">
        <f t="shared" si="1"/>
        <v>А</v>
      </c>
      <c r="H38" s="28" t="str">
        <f t="shared" si="2"/>
        <v>А</v>
      </c>
      <c r="I38" s="12">
        <v>764202</v>
      </c>
      <c r="J38" s="29">
        <v>11</v>
      </c>
      <c r="K38" s="12" t="s">
        <v>864</v>
      </c>
      <c r="L38" s="18" t="s">
        <v>25</v>
      </c>
      <c r="M38" s="15">
        <v>1</v>
      </c>
      <c r="N38" s="15">
        <v>1</v>
      </c>
      <c r="O38" s="15">
        <v>4</v>
      </c>
      <c r="P38" s="15">
        <v>4</v>
      </c>
      <c r="Q38" s="15">
        <v>2</v>
      </c>
      <c r="R38" s="15">
        <v>4</v>
      </c>
      <c r="S38" s="15">
        <v>1</v>
      </c>
      <c r="T38" s="15">
        <v>1.5</v>
      </c>
      <c r="U38" s="15">
        <v>2</v>
      </c>
      <c r="V38" s="15">
        <v>1.5</v>
      </c>
      <c r="W38" s="19">
        <f t="shared" si="3"/>
        <v>22</v>
      </c>
      <c r="X38" s="25">
        <v>58.5</v>
      </c>
      <c r="Y38" s="26">
        <f t="shared" si="4"/>
        <v>0.37606837606837606</v>
      </c>
      <c r="Z38" s="20" t="str">
        <f t="shared" si="5"/>
        <v>Участник</v>
      </c>
    </row>
    <row r="39" spans="1:26" x14ac:dyDescent="0.35">
      <c r="A39" s="22">
        <v>33</v>
      </c>
      <c r="B39" s="12" t="s">
        <v>35</v>
      </c>
      <c r="C39" s="12" t="s">
        <v>984</v>
      </c>
      <c r="D39" s="12" t="s">
        <v>82</v>
      </c>
      <c r="E39" s="12" t="s">
        <v>70</v>
      </c>
      <c r="F39" s="28" t="str">
        <f t="shared" ref="F39:F70" si="6">LEFT(C39,1)</f>
        <v>А</v>
      </c>
      <c r="G39" s="28" t="str">
        <f t="shared" ref="G39:G70" si="7">LEFT(D39,1)</f>
        <v>Н</v>
      </c>
      <c r="H39" s="28" t="str">
        <f t="shared" ref="H39:H70" si="8">LEFT(E39,1)</f>
        <v>Д</v>
      </c>
      <c r="I39" s="12">
        <v>764202</v>
      </c>
      <c r="J39" s="29">
        <v>11</v>
      </c>
      <c r="K39" s="12" t="s">
        <v>985</v>
      </c>
      <c r="L39" s="18" t="s">
        <v>25</v>
      </c>
      <c r="M39" s="15">
        <v>1</v>
      </c>
      <c r="N39" s="15">
        <v>1.5</v>
      </c>
      <c r="O39" s="15">
        <v>3</v>
      </c>
      <c r="P39" s="15">
        <v>1</v>
      </c>
      <c r="Q39" s="15">
        <v>3.5</v>
      </c>
      <c r="R39" s="15">
        <v>4</v>
      </c>
      <c r="S39" s="15">
        <v>1</v>
      </c>
      <c r="T39" s="15">
        <v>1.5</v>
      </c>
      <c r="U39" s="15">
        <v>2</v>
      </c>
      <c r="V39" s="15">
        <v>2.5</v>
      </c>
      <c r="W39" s="19">
        <f t="shared" ref="W39:W70" si="9">SUM(M39:V39)</f>
        <v>21</v>
      </c>
      <c r="X39" s="25">
        <v>58.5</v>
      </c>
      <c r="Y39" s="26">
        <f t="shared" ref="Y39:Y70" si="10">W39/X39</f>
        <v>0.35897435897435898</v>
      </c>
      <c r="Z39" s="20" t="str">
        <f t="shared" ref="Z39:Z70" si="11">IF(W39&gt;75%*X39,"Победитель",IF(W39&gt;50%*X39,"Призёр","Участник"))</f>
        <v>Участник</v>
      </c>
    </row>
    <row r="40" spans="1:26" x14ac:dyDescent="0.35">
      <c r="A40" s="22">
        <v>34</v>
      </c>
      <c r="B40" s="12" t="s">
        <v>8</v>
      </c>
      <c r="C40" s="12" t="s">
        <v>830</v>
      </c>
      <c r="D40" s="12" t="s">
        <v>207</v>
      </c>
      <c r="E40" s="12" t="s">
        <v>146</v>
      </c>
      <c r="F40" s="28" t="str">
        <f t="shared" si="6"/>
        <v>В</v>
      </c>
      <c r="G40" s="28" t="str">
        <f t="shared" si="7"/>
        <v>А</v>
      </c>
      <c r="H40" s="28" t="str">
        <f t="shared" si="8"/>
        <v>В</v>
      </c>
      <c r="I40" s="12">
        <v>764207</v>
      </c>
      <c r="J40" s="29">
        <v>11</v>
      </c>
      <c r="K40" s="12" t="s">
        <v>861</v>
      </c>
      <c r="L40" s="18" t="s">
        <v>25</v>
      </c>
      <c r="M40" s="15">
        <v>1</v>
      </c>
      <c r="N40" s="15">
        <v>3</v>
      </c>
      <c r="O40" s="15">
        <v>2</v>
      </c>
      <c r="P40" s="15">
        <v>0</v>
      </c>
      <c r="Q40" s="15">
        <v>3</v>
      </c>
      <c r="R40" s="15">
        <v>4</v>
      </c>
      <c r="S40" s="15">
        <v>1</v>
      </c>
      <c r="T40" s="15">
        <v>1.5</v>
      </c>
      <c r="U40" s="15">
        <v>2</v>
      </c>
      <c r="V40" s="15">
        <v>3</v>
      </c>
      <c r="W40" s="19">
        <f t="shared" si="9"/>
        <v>20.5</v>
      </c>
      <c r="X40" s="25">
        <v>58.5</v>
      </c>
      <c r="Y40" s="26">
        <f t="shared" si="10"/>
        <v>0.3504273504273504</v>
      </c>
      <c r="Z40" s="20" t="str">
        <f t="shared" si="11"/>
        <v>Участник</v>
      </c>
    </row>
    <row r="41" spans="1:26" x14ac:dyDescent="0.35">
      <c r="A41" s="22">
        <v>35</v>
      </c>
      <c r="B41" s="12" t="s">
        <v>8</v>
      </c>
      <c r="C41" s="12" t="s">
        <v>862</v>
      </c>
      <c r="D41" s="12" t="s">
        <v>863</v>
      </c>
      <c r="E41" s="12" t="s">
        <v>259</v>
      </c>
      <c r="F41" s="28" t="str">
        <f t="shared" si="6"/>
        <v>К</v>
      </c>
      <c r="G41" s="28" t="str">
        <f t="shared" si="7"/>
        <v>Л</v>
      </c>
      <c r="H41" s="28" t="str">
        <f t="shared" si="8"/>
        <v>А</v>
      </c>
      <c r="I41" s="12">
        <v>764207</v>
      </c>
      <c r="J41" s="29">
        <v>11</v>
      </c>
      <c r="K41" s="12" t="s">
        <v>864</v>
      </c>
      <c r="L41" s="18" t="s">
        <v>25</v>
      </c>
      <c r="M41" s="15">
        <v>1</v>
      </c>
      <c r="N41" s="15">
        <v>1</v>
      </c>
      <c r="O41" s="15">
        <v>3</v>
      </c>
      <c r="P41" s="15">
        <v>5</v>
      </c>
      <c r="Q41" s="15">
        <v>0.5</v>
      </c>
      <c r="R41" s="15">
        <v>5</v>
      </c>
      <c r="S41" s="15">
        <v>1</v>
      </c>
      <c r="T41" s="15">
        <v>1</v>
      </c>
      <c r="U41" s="15">
        <v>0</v>
      </c>
      <c r="V41" s="15">
        <v>2.5</v>
      </c>
      <c r="W41" s="19">
        <f t="shared" si="9"/>
        <v>20</v>
      </c>
      <c r="X41" s="25">
        <v>58.5</v>
      </c>
      <c r="Y41" s="26">
        <f t="shared" si="10"/>
        <v>0.34188034188034189</v>
      </c>
      <c r="Z41" s="20" t="str">
        <f t="shared" si="11"/>
        <v>Участник</v>
      </c>
    </row>
    <row r="42" spans="1:26" x14ac:dyDescent="0.35">
      <c r="A42" s="22">
        <v>36</v>
      </c>
      <c r="B42" s="12" t="s">
        <v>35</v>
      </c>
      <c r="C42" s="12" t="s">
        <v>977</v>
      </c>
      <c r="D42" s="12" t="s">
        <v>371</v>
      </c>
      <c r="E42" s="12" t="s">
        <v>169</v>
      </c>
      <c r="F42" s="28" t="str">
        <f t="shared" si="6"/>
        <v>Д</v>
      </c>
      <c r="G42" s="28" t="str">
        <f t="shared" si="7"/>
        <v>Ф</v>
      </c>
      <c r="H42" s="28" t="str">
        <f t="shared" si="8"/>
        <v>С</v>
      </c>
      <c r="I42" s="12">
        <v>764202</v>
      </c>
      <c r="J42" s="29">
        <v>11</v>
      </c>
      <c r="K42" s="12" t="s">
        <v>871</v>
      </c>
      <c r="L42" s="18" t="s">
        <v>25</v>
      </c>
      <c r="M42" s="15">
        <v>1</v>
      </c>
      <c r="N42" s="15">
        <v>2</v>
      </c>
      <c r="O42" s="15">
        <v>5</v>
      </c>
      <c r="P42" s="15">
        <v>1</v>
      </c>
      <c r="Q42" s="15">
        <v>4.5</v>
      </c>
      <c r="R42" s="15">
        <v>4</v>
      </c>
      <c r="S42" s="15">
        <v>0</v>
      </c>
      <c r="T42" s="15">
        <v>0.5</v>
      </c>
      <c r="U42" s="15">
        <v>2</v>
      </c>
      <c r="V42" s="15">
        <v>0</v>
      </c>
      <c r="W42" s="19">
        <f t="shared" si="9"/>
        <v>20</v>
      </c>
      <c r="X42" s="25">
        <v>58.5</v>
      </c>
      <c r="Y42" s="26">
        <f t="shared" si="10"/>
        <v>0.34188034188034189</v>
      </c>
      <c r="Z42" s="20" t="str">
        <f t="shared" si="11"/>
        <v>Участник</v>
      </c>
    </row>
    <row r="43" spans="1:26" x14ac:dyDescent="0.35">
      <c r="A43" s="22">
        <v>37</v>
      </c>
      <c r="B43" s="12" t="s">
        <v>35</v>
      </c>
      <c r="C43" s="12" t="s">
        <v>1589</v>
      </c>
      <c r="D43" s="12" t="s">
        <v>152</v>
      </c>
      <c r="E43" s="12" t="s">
        <v>73</v>
      </c>
      <c r="F43" s="28" t="str">
        <f t="shared" si="6"/>
        <v>М</v>
      </c>
      <c r="G43" s="28" t="str">
        <f t="shared" si="7"/>
        <v>М</v>
      </c>
      <c r="H43" s="28" t="str">
        <f t="shared" si="8"/>
        <v>А</v>
      </c>
      <c r="I43" s="12">
        <v>764204</v>
      </c>
      <c r="J43" s="29">
        <v>11</v>
      </c>
      <c r="K43" s="12" t="s">
        <v>593</v>
      </c>
      <c r="L43" s="18" t="s">
        <v>25</v>
      </c>
      <c r="M43" s="15">
        <v>1</v>
      </c>
      <c r="N43" s="15">
        <v>2.5</v>
      </c>
      <c r="O43" s="15">
        <v>3</v>
      </c>
      <c r="P43" s="15">
        <v>1</v>
      </c>
      <c r="Q43" s="15">
        <v>2</v>
      </c>
      <c r="R43" s="15">
        <v>4</v>
      </c>
      <c r="S43" s="15">
        <v>0.5</v>
      </c>
      <c r="T43" s="15">
        <v>2.5</v>
      </c>
      <c r="U43" s="15">
        <v>1</v>
      </c>
      <c r="V43" s="15">
        <v>1.5</v>
      </c>
      <c r="W43" s="19">
        <f t="shared" si="9"/>
        <v>19</v>
      </c>
      <c r="X43" s="25">
        <v>58.5</v>
      </c>
      <c r="Y43" s="26">
        <f t="shared" si="10"/>
        <v>0.3247863247863248</v>
      </c>
      <c r="Z43" s="20" t="str">
        <f t="shared" si="11"/>
        <v>Участник</v>
      </c>
    </row>
    <row r="44" spans="1:26" x14ac:dyDescent="0.35">
      <c r="A44" s="22">
        <v>38</v>
      </c>
      <c r="B44" s="12" t="s">
        <v>8</v>
      </c>
      <c r="C44" s="12" t="s">
        <v>1582</v>
      </c>
      <c r="D44" s="12" t="s">
        <v>113</v>
      </c>
      <c r="E44" s="12" t="s">
        <v>41</v>
      </c>
      <c r="F44" s="28" t="str">
        <f t="shared" si="6"/>
        <v>Т</v>
      </c>
      <c r="G44" s="28" t="str">
        <f t="shared" si="7"/>
        <v>Ю</v>
      </c>
      <c r="H44" s="28" t="str">
        <f t="shared" si="8"/>
        <v>А</v>
      </c>
      <c r="I44" s="12">
        <v>764204</v>
      </c>
      <c r="J44" s="29">
        <v>11</v>
      </c>
      <c r="K44" s="12" t="s">
        <v>585</v>
      </c>
      <c r="L44" s="18" t="s">
        <v>25</v>
      </c>
      <c r="M44" s="15">
        <v>1</v>
      </c>
      <c r="N44" s="15">
        <v>1.5</v>
      </c>
      <c r="O44" s="15">
        <v>1</v>
      </c>
      <c r="P44" s="15">
        <v>2</v>
      </c>
      <c r="Q44" s="15">
        <v>2.5</v>
      </c>
      <c r="R44" s="15">
        <v>4</v>
      </c>
      <c r="S44" s="15">
        <v>0.5</v>
      </c>
      <c r="T44" s="15">
        <v>3</v>
      </c>
      <c r="U44" s="15">
        <v>0</v>
      </c>
      <c r="V44" s="15">
        <v>3</v>
      </c>
      <c r="W44" s="19">
        <f t="shared" si="9"/>
        <v>18.5</v>
      </c>
      <c r="X44" s="25">
        <v>58.5</v>
      </c>
      <c r="Y44" s="26">
        <f t="shared" si="10"/>
        <v>0.31623931623931623</v>
      </c>
      <c r="Z44" s="20" t="str">
        <f t="shared" si="11"/>
        <v>Участник</v>
      </c>
    </row>
    <row r="45" spans="1:26" x14ac:dyDescent="0.35">
      <c r="A45" s="22">
        <v>39</v>
      </c>
      <c r="B45" s="12" t="s">
        <v>8</v>
      </c>
      <c r="C45" s="12" t="s">
        <v>1579</v>
      </c>
      <c r="D45" s="12" t="s">
        <v>109</v>
      </c>
      <c r="E45" s="12" t="s">
        <v>1580</v>
      </c>
      <c r="F45" s="28" t="str">
        <f t="shared" si="6"/>
        <v>А</v>
      </c>
      <c r="G45" s="28" t="str">
        <f t="shared" si="7"/>
        <v>Д</v>
      </c>
      <c r="H45" s="28" t="str">
        <f t="shared" si="8"/>
        <v>Р</v>
      </c>
      <c r="I45" s="12">
        <v>764204</v>
      </c>
      <c r="J45" s="29">
        <v>11</v>
      </c>
      <c r="K45" s="12" t="s">
        <v>583</v>
      </c>
      <c r="L45" s="18" t="s">
        <v>25</v>
      </c>
      <c r="M45" s="15">
        <v>1</v>
      </c>
      <c r="N45" s="15">
        <v>2.5</v>
      </c>
      <c r="O45" s="15">
        <v>3</v>
      </c>
      <c r="P45" s="15">
        <v>3.5</v>
      </c>
      <c r="Q45" s="15">
        <v>1.5</v>
      </c>
      <c r="R45" s="15">
        <v>4</v>
      </c>
      <c r="S45" s="15">
        <v>0.5</v>
      </c>
      <c r="T45" s="15">
        <v>0</v>
      </c>
      <c r="U45" s="15">
        <v>1</v>
      </c>
      <c r="V45" s="15">
        <v>1</v>
      </c>
      <c r="W45" s="19">
        <f t="shared" si="9"/>
        <v>18</v>
      </c>
      <c r="X45" s="25">
        <v>58.5</v>
      </c>
      <c r="Y45" s="26">
        <f t="shared" si="10"/>
        <v>0.30769230769230771</v>
      </c>
      <c r="Z45" s="20" t="str">
        <f t="shared" si="11"/>
        <v>Участник</v>
      </c>
    </row>
    <row r="46" spans="1:26" x14ac:dyDescent="0.35">
      <c r="A46" s="22">
        <v>40</v>
      </c>
      <c r="B46" s="12" t="s">
        <v>8</v>
      </c>
      <c r="C46" s="12" t="s">
        <v>1592</v>
      </c>
      <c r="D46" s="12" t="s">
        <v>51</v>
      </c>
      <c r="E46" s="12" t="s">
        <v>92</v>
      </c>
      <c r="F46" s="28" t="str">
        <f t="shared" si="6"/>
        <v>Т</v>
      </c>
      <c r="G46" s="28" t="str">
        <f t="shared" si="7"/>
        <v>Д</v>
      </c>
      <c r="H46" s="28" t="str">
        <f t="shared" si="8"/>
        <v>Д</v>
      </c>
      <c r="I46" s="12">
        <v>764204</v>
      </c>
      <c r="J46" s="29">
        <v>11</v>
      </c>
      <c r="K46" s="12" t="s">
        <v>596</v>
      </c>
      <c r="L46" s="18" t="s">
        <v>25</v>
      </c>
      <c r="M46" s="15">
        <v>1</v>
      </c>
      <c r="N46" s="15">
        <v>2</v>
      </c>
      <c r="O46" s="15">
        <v>2</v>
      </c>
      <c r="P46" s="15">
        <v>2.5</v>
      </c>
      <c r="Q46" s="15">
        <v>1.5</v>
      </c>
      <c r="R46" s="15">
        <v>4</v>
      </c>
      <c r="S46" s="15">
        <v>0.5</v>
      </c>
      <c r="T46" s="15">
        <v>1</v>
      </c>
      <c r="U46" s="15">
        <v>1</v>
      </c>
      <c r="V46" s="15">
        <v>2.5</v>
      </c>
      <c r="W46" s="19">
        <f t="shared" si="9"/>
        <v>18</v>
      </c>
      <c r="X46" s="25">
        <v>58.5</v>
      </c>
      <c r="Y46" s="26">
        <f t="shared" si="10"/>
        <v>0.30769230769230771</v>
      </c>
      <c r="Z46" s="20" t="str">
        <f t="shared" si="11"/>
        <v>Участник</v>
      </c>
    </row>
    <row r="47" spans="1:26" x14ac:dyDescent="0.35">
      <c r="A47" s="22">
        <v>41</v>
      </c>
      <c r="B47" s="12" t="s">
        <v>35</v>
      </c>
      <c r="C47" s="12" t="s">
        <v>677</v>
      </c>
      <c r="D47" s="12" t="s">
        <v>152</v>
      </c>
      <c r="E47" s="12" t="s">
        <v>614</v>
      </c>
      <c r="F47" s="28" t="str">
        <f t="shared" si="6"/>
        <v>П</v>
      </c>
      <c r="G47" s="28" t="str">
        <f t="shared" si="7"/>
        <v>М</v>
      </c>
      <c r="H47" s="28" t="str">
        <f t="shared" si="8"/>
        <v>М</v>
      </c>
      <c r="I47" s="12">
        <v>764204</v>
      </c>
      <c r="J47" s="29">
        <v>11</v>
      </c>
      <c r="K47" s="12" t="s">
        <v>602</v>
      </c>
      <c r="L47" s="18" t="s">
        <v>25</v>
      </c>
      <c r="M47" s="15">
        <v>1</v>
      </c>
      <c r="N47" s="15">
        <v>2</v>
      </c>
      <c r="O47" s="15">
        <v>4</v>
      </c>
      <c r="P47" s="15">
        <v>2</v>
      </c>
      <c r="Q47" s="15">
        <v>1</v>
      </c>
      <c r="R47" s="15">
        <v>4</v>
      </c>
      <c r="S47" s="15">
        <v>0.5</v>
      </c>
      <c r="T47" s="15">
        <v>0.5</v>
      </c>
      <c r="U47" s="15">
        <v>0</v>
      </c>
      <c r="V47" s="15">
        <v>3</v>
      </c>
      <c r="W47" s="19">
        <f t="shared" si="9"/>
        <v>18</v>
      </c>
      <c r="X47" s="25">
        <v>58.5</v>
      </c>
      <c r="Y47" s="26">
        <f t="shared" si="10"/>
        <v>0.30769230769230771</v>
      </c>
      <c r="Z47" s="20" t="str">
        <f t="shared" si="11"/>
        <v>Участник</v>
      </c>
    </row>
    <row r="48" spans="1:26" x14ac:dyDescent="0.35">
      <c r="A48" s="22">
        <v>42</v>
      </c>
      <c r="B48" s="12" t="s">
        <v>8</v>
      </c>
      <c r="C48" s="12" t="s">
        <v>1569</v>
      </c>
      <c r="D48" s="12" t="s">
        <v>306</v>
      </c>
      <c r="E48" s="12" t="s">
        <v>288</v>
      </c>
      <c r="F48" s="28" t="str">
        <f t="shared" si="6"/>
        <v>Г</v>
      </c>
      <c r="G48" s="28" t="str">
        <f t="shared" si="7"/>
        <v>А</v>
      </c>
      <c r="H48" s="28" t="str">
        <f t="shared" si="8"/>
        <v>А</v>
      </c>
      <c r="I48" s="12">
        <v>764204</v>
      </c>
      <c r="J48" s="29">
        <v>11</v>
      </c>
      <c r="K48" s="12" t="s">
        <v>604</v>
      </c>
      <c r="L48" s="18" t="s">
        <v>25</v>
      </c>
      <c r="M48" s="15">
        <v>1</v>
      </c>
      <c r="N48" s="15">
        <v>2</v>
      </c>
      <c r="O48" s="15">
        <v>3</v>
      </c>
      <c r="P48" s="15">
        <v>0.5</v>
      </c>
      <c r="Q48" s="15">
        <v>1</v>
      </c>
      <c r="R48" s="15">
        <v>4</v>
      </c>
      <c r="S48" s="15">
        <v>2.5</v>
      </c>
      <c r="T48" s="15">
        <v>0.5</v>
      </c>
      <c r="U48" s="15">
        <v>1</v>
      </c>
      <c r="V48" s="15">
        <v>2.5</v>
      </c>
      <c r="W48" s="19">
        <f t="shared" si="9"/>
        <v>18</v>
      </c>
      <c r="X48" s="25">
        <v>58.5</v>
      </c>
      <c r="Y48" s="26">
        <f t="shared" si="10"/>
        <v>0.30769230769230771</v>
      </c>
      <c r="Z48" s="20" t="str">
        <f t="shared" si="11"/>
        <v>Участник</v>
      </c>
    </row>
    <row r="49" spans="1:26" x14ac:dyDescent="0.35">
      <c r="A49" s="22">
        <v>43</v>
      </c>
      <c r="B49" s="12" t="s">
        <v>35</v>
      </c>
      <c r="C49" s="12" t="s">
        <v>1585</v>
      </c>
      <c r="D49" s="12" t="s">
        <v>82</v>
      </c>
      <c r="E49" s="12" t="s">
        <v>77</v>
      </c>
      <c r="F49" s="28" t="str">
        <f t="shared" si="6"/>
        <v>В</v>
      </c>
      <c r="G49" s="28" t="str">
        <f t="shared" si="7"/>
        <v>Н</v>
      </c>
      <c r="H49" s="28" t="str">
        <f t="shared" si="8"/>
        <v>А</v>
      </c>
      <c r="I49" s="12">
        <v>764204</v>
      </c>
      <c r="J49" s="29">
        <v>11</v>
      </c>
      <c r="K49" s="12" t="s">
        <v>588</v>
      </c>
      <c r="L49" s="18" t="s">
        <v>25</v>
      </c>
      <c r="M49" s="15">
        <v>1</v>
      </c>
      <c r="N49" s="15">
        <v>3.5</v>
      </c>
      <c r="O49" s="15">
        <v>0</v>
      </c>
      <c r="P49" s="15">
        <v>0.5</v>
      </c>
      <c r="Q49" s="15">
        <v>2.5</v>
      </c>
      <c r="R49" s="15">
        <v>4</v>
      </c>
      <c r="S49" s="15">
        <v>4.5</v>
      </c>
      <c r="T49" s="15">
        <v>0</v>
      </c>
      <c r="U49" s="15">
        <v>0</v>
      </c>
      <c r="V49" s="15">
        <v>1.5</v>
      </c>
      <c r="W49" s="19">
        <f t="shared" si="9"/>
        <v>17.5</v>
      </c>
      <c r="X49" s="25">
        <v>58.5</v>
      </c>
      <c r="Y49" s="26">
        <f t="shared" si="10"/>
        <v>0.29914529914529914</v>
      </c>
      <c r="Z49" s="20" t="str">
        <f t="shared" si="11"/>
        <v>Участник</v>
      </c>
    </row>
    <row r="50" spans="1:26" x14ac:dyDescent="0.35">
      <c r="A50" s="22">
        <v>44</v>
      </c>
      <c r="B50" s="12" t="s">
        <v>8</v>
      </c>
      <c r="C50" s="12" t="s">
        <v>874</v>
      </c>
      <c r="D50" s="12" t="s">
        <v>91</v>
      </c>
      <c r="E50" s="12" t="s">
        <v>288</v>
      </c>
      <c r="F50" s="28" t="str">
        <f t="shared" si="6"/>
        <v>С</v>
      </c>
      <c r="G50" s="28" t="str">
        <f t="shared" si="7"/>
        <v>М</v>
      </c>
      <c r="H50" s="28" t="str">
        <f t="shared" si="8"/>
        <v>А</v>
      </c>
      <c r="I50" s="12">
        <v>764207</v>
      </c>
      <c r="J50" s="29">
        <v>11</v>
      </c>
      <c r="K50" s="12" t="s">
        <v>875</v>
      </c>
      <c r="L50" s="18" t="s">
        <v>25</v>
      </c>
      <c r="M50" s="15">
        <v>1</v>
      </c>
      <c r="N50" s="15">
        <v>2</v>
      </c>
      <c r="O50" s="15">
        <v>3</v>
      </c>
      <c r="P50" s="15">
        <v>0</v>
      </c>
      <c r="Q50" s="15">
        <v>0</v>
      </c>
      <c r="R50" s="15">
        <v>4</v>
      </c>
      <c r="S50" s="15">
        <v>3</v>
      </c>
      <c r="T50" s="15">
        <v>1.5</v>
      </c>
      <c r="U50" s="15">
        <v>1</v>
      </c>
      <c r="V50" s="15">
        <v>2</v>
      </c>
      <c r="W50" s="19">
        <f t="shared" si="9"/>
        <v>17.5</v>
      </c>
      <c r="X50" s="25">
        <v>58.5</v>
      </c>
      <c r="Y50" s="26">
        <f t="shared" si="10"/>
        <v>0.29914529914529914</v>
      </c>
      <c r="Z50" s="20" t="str">
        <f t="shared" si="11"/>
        <v>Участник</v>
      </c>
    </row>
    <row r="51" spans="1:26" x14ac:dyDescent="0.35">
      <c r="A51" s="22">
        <v>45</v>
      </c>
      <c r="B51" s="12" t="s">
        <v>8</v>
      </c>
      <c r="C51" s="12" t="s">
        <v>1528</v>
      </c>
      <c r="D51" s="12" t="s">
        <v>337</v>
      </c>
      <c r="E51" s="12" t="s">
        <v>288</v>
      </c>
      <c r="F51" s="28" t="str">
        <f t="shared" si="6"/>
        <v>Г</v>
      </c>
      <c r="G51" s="28" t="str">
        <f t="shared" si="7"/>
        <v>В</v>
      </c>
      <c r="H51" s="28" t="str">
        <f t="shared" si="8"/>
        <v>А</v>
      </c>
      <c r="I51" s="12">
        <v>764206</v>
      </c>
      <c r="J51" s="29">
        <v>11</v>
      </c>
      <c r="K51" s="12" t="s">
        <v>1529</v>
      </c>
      <c r="L51" s="18" t="s">
        <v>25</v>
      </c>
      <c r="M51" s="15">
        <v>5</v>
      </c>
      <c r="N51" s="15">
        <v>5</v>
      </c>
      <c r="O51" s="15">
        <v>5</v>
      </c>
      <c r="P51" s="15">
        <v>1</v>
      </c>
      <c r="Q51" s="15">
        <v>1.5</v>
      </c>
      <c r="R51" s="15"/>
      <c r="S51" s="15"/>
      <c r="T51" s="15"/>
      <c r="U51" s="15"/>
      <c r="V51" s="15"/>
      <c r="W51" s="19">
        <f t="shared" si="9"/>
        <v>17.5</v>
      </c>
      <c r="X51" s="25">
        <v>58.5</v>
      </c>
      <c r="Y51" s="26">
        <f t="shared" si="10"/>
        <v>0.29914529914529914</v>
      </c>
      <c r="Z51" s="20" t="str">
        <f t="shared" si="11"/>
        <v>Участник</v>
      </c>
    </row>
    <row r="52" spans="1:26" x14ac:dyDescent="0.35">
      <c r="A52" s="22">
        <v>46</v>
      </c>
      <c r="B52" s="12" t="s">
        <v>8</v>
      </c>
      <c r="C52" s="12" t="s">
        <v>976</v>
      </c>
      <c r="D52" s="12" t="s">
        <v>306</v>
      </c>
      <c r="E52" s="12" t="s">
        <v>288</v>
      </c>
      <c r="F52" s="28" t="str">
        <f t="shared" si="6"/>
        <v>К</v>
      </c>
      <c r="G52" s="28" t="str">
        <f t="shared" si="7"/>
        <v>А</v>
      </c>
      <c r="H52" s="28" t="str">
        <f t="shared" si="8"/>
        <v>А</v>
      </c>
      <c r="I52" s="12">
        <v>764202</v>
      </c>
      <c r="J52" s="29">
        <v>11</v>
      </c>
      <c r="K52" s="12" t="s">
        <v>867</v>
      </c>
      <c r="L52" s="18" t="s">
        <v>25</v>
      </c>
      <c r="M52" s="15">
        <v>1</v>
      </c>
      <c r="N52" s="15">
        <v>1</v>
      </c>
      <c r="O52" s="15">
        <v>1</v>
      </c>
      <c r="P52" s="15">
        <v>3</v>
      </c>
      <c r="Q52" s="15">
        <v>4</v>
      </c>
      <c r="R52" s="15">
        <v>4</v>
      </c>
      <c r="S52" s="15">
        <v>1</v>
      </c>
      <c r="T52" s="15">
        <v>1</v>
      </c>
      <c r="U52" s="15">
        <v>0</v>
      </c>
      <c r="V52" s="15">
        <v>1</v>
      </c>
      <c r="W52" s="19">
        <f t="shared" si="9"/>
        <v>17</v>
      </c>
      <c r="X52" s="25">
        <v>58.5</v>
      </c>
      <c r="Y52" s="26">
        <f t="shared" si="10"/>
        <v>0.29059829059829062</v>
      </c>
      <c r="Z52" s="20" t="str">
        <f t="shared" si="11"/>
        <v>Участник</v>
      </c>
    </row>
    <row r="53" spans="1:26" x14ac:dyDescent="0.35">
      <c r="A53" s="22">
        <v>47</v>
      </c>
      <c r="B53" s="12" t="s">
        <v>35</v>
      </c>
      <c r="C53" s="12" t="s">
        <v>1079</v>
      </c>
      <c r="D53" s="12" t="s">
        <v>696</v>
      </c>
      <c r="E53" s="12" t="s">
        <v>70</v>
      </c>
      <c r="F53" s="28" t="str">
        <f t="shared" si="6"/>
        <v>С</v>
      </c>
      <c r="G53" s="28" t="str">
        <f t="shared" si="7"/>
        <v>С</v>
      </c>
      <c r="H53" s="28" t="str">
        <f t="shared" si="8"/>
        <v>Д</v>
      </c>
      <c r="I53" s="31">
        <v>763113</v>
      </c>
      <c r="J53" s="29">
        <v>11</v>
      </c>
      <c r="K53" s="12" t="s">
        <v>873</v>
      </c>
      <c r="L53" s="18" t="s">
        <v>25</v>
      </c>
      <c r="M53" s="15">
        <v>1</v>
      </c>
      <c r="N53" s="15">
        <v>2</v>
      </c>
      <c r="O53" s="15">
        <v>0</v>
      </c>
      <c r="P53" s="15">
        <v>3</v>
      </c>
      <c r="Q53" s="15">
        <v>4.5</v>
      </c>
      <c r="R53" s="15">
        <v>2</v>
      </c>
      <c r="S53" s="15">
        <v>1</v>
      </c>
      <c r="T53" s="15">
        <v>1.5</v>
      </c>
      <c r="U53" s="15">
        <v>0</v>
      </c>
      <c r="V53" s="15">
        <v>2</v>
      </c>
      <c r="W53" s="19">
        <f t="shared" si="9"/>
        <v>17</v>
      </c>
      <c r="X53" s="25">
        <v>58.5</v>
      </c>
      <c r="Y53" s="26">
        <f t="shared" si="10"/>
        <v>0.29059829059829062</v>
      </c>
      <c r="Z53" s="20" t="str">
        <f t="shared" si="11"/>
        <v>Участник</v>
      </c>
    </row>
    <row r="54" spans="1:26" x14ac:dyDescent="0.35">
      <c r="A54" s="22">
        <v>48</v>
      </c>
      <c r="B54" s="12" t="s">
        <v>8</v>
      </c>
      <c r="C54" s="12" t="s">
        <v>351</v>
      </c>
      <c r="D54" s="12" t="s">
        <v>306</v>
      </c>
      <c r="E54" s="12" t="s">
        <v>41</v>
      </c>
      <c r="F54" s="28" t="str">
        <f t="shared" si="6"/>
        <v>Д</v>
      </c>
      <c r="G54" s="28" t="str">
        <f t="shared" si="7"/>
        <v>А</v>
      </c>
      <c r="H54" s="28" t="str">
        <f t="shared" si="8"/>
        <v>А</v>
      </c>
      <c r="I54" s="16">
        <v>763126</v>
      </c>
      <c r="J54" s="29">
        <v>11</v>
      </c>
      <c r="K54" s="12" t="s">
        <v>352</v>
      </c>
      <c r="L54" s="18" t="s">
        <v>25</v>
      </c>
      <c r="M54" s="15">
        <v>1</v>
      </c>
      <c r="N54" s="15">
        <v>1</v>
      </c>
      <c r="O54" s="15">
        <v>0</v>
      </c>
      <c r="P54" s="15">
        <v>4</v>
      </c>
      <c r="Q54" s="15">
        <v>1.5</v>
      </c>
      <c r="R54" s="15">
        <v>3</v>
      </c>
      <c r="S54" s="15">
        <v>1</v>
      </c>
      <c r="T54" s="15">
        <v>1</v>
      </c>
      <c r="U54" s="15">
        <v>2</v>
      </c>
      <c r="V54" s="15">
        <v>2</v>
      </c>
      <c r="W54" s="19">
        <f t="shared" si="9"/>
        <v>16.5</v>
      </c>
      <c r="X54" s="25">
        <v>58.5</v>
      </c>
      <c r="Y54" s="26">
        <f t="shared" si="10"/>
        <v>0.28205128205128205</v>
      </c>
      <c r="Z54" s="20" t="str">
        <f t="shared" si="11"/>
        <v>Участник</v>
      </c>
    </row>
    <row r="55" spans="1:26" x14ac:dyDescent="0.35">
      <c r="A55" s="22">
        <v>49</v>
      </c>
      <c r="B55" s="12" t="s">
        <v>35</v>
      </c>
      <c r="C55" s="12" t="s">
        <v>1594</v>
      </c>
      <c r="D55" s="12" t="s">
        <v>82</v>
      </c>
      <c r="E55" s="12" t="s">
        <v>654</v>
      </c>
      <c r="F55" s="28" t="str">
        <f t="shared" si="6"/>
        <v>Н</v>
      </c>
      <c r="G55" s="28" t="str">
        <f t="shared" si="7"/>
        <v>Н</v>
      </c>
      <c r="H55" s="28" t="str">
        <f t="shared" si="8"/>
        <v>А</v>
      </c>
      <c r="I55" s="12">
        <v>764204</v>
      </c>
      <c r="J55" s="29">
        <v>11</v>
      </c>
      <c r="K55" s="12" t="s">
        <v>598</v>
      </c>
      <c r="L55" s="18" t="s">
        <v>25</v>
      </c>
      <c r="M55" s="15">
        <v>1</v>
      </c>
      <c r="N55" s="15">
        <v>2</v>
      </c>
      <c r="O55" s="15">
        <v>3</v>
      </c>
      <c r="P55" s="15">
        <v>4.5</v>
      </c>
      <c r="Q55" s="15">
        <v>1.5</v>
      </c>
      <c r="R55" s="15">
        <v>1</v>
      </c>
      <c r="S55" s="15">
        <v>0.5</v>
      </c>
      <c r="T55" s="15">
        <v>0.5</v>
      </c>
      <c r="U55" s="15">
        <v>0</v>
      </c>
      <c r="V55" s="15">
        <v>2.5</v>
      </c>
      <c r="W55" s="19">
        <f t="shared" si="9"/>
        <v>16.5</v>
      </c>
      <c r="X55" s="25">
        <v>58.5</v>
      </c>
      <c r="Y55" s="26">
        <f t="shared" si="10"/>
        <v>0.28205128205128205</v>
      </c>
      <c r="Z55" s="20" t="str">
        <f t="shared" si="11"/>
        <v>Участник</v>
      </c>
    </row>
    <row r="56" spans="1:26" x14ac:dyDescent="0.35">
      <c r="A56" s="22">
        <v>50</v>
      </c>
      <c r="B56" s="12" t="s">
        <v>35</v>
      </c>
      <c r="C56" s="12" t="s">
        <v>865</v>
      </c>
      <c r="D56" s="12" t="s">
        <v>152</v>
      </c>
      <c r="E56" s="12" t="s">
        <v>77</v>
      </c>
      <c r="F56" s="28" t="str">
        <f t="shared" si="6"/>
        <v>К</v>
      </c>
      <c r="G56" s="28" t="str">
        <f t="shared" si="7"/>
        <v>М</v>
      </c>
      <c r="H56" s="28" t="str">
        <f t="shared" si="8"/>
        <v>А</v>
      </c>
      <c r="I56" s="12">
        <v>764207</v>
      </c>
      <c r="J56" s="29">
        <v>11</v>
      </c>
      <c r="K56" s="12" t="s">
        <v>866</v>
      </c>
      <c r="L56" s="18" t="s">
        <v>25</v>
      </c>
      <c r="M56" s="15">
        <v>1</v>
      </c>
      <c r="N56" s="15">
        <v>0.5</v>
      </c>
      <c r="O56" s="15">
        <v>5</v>
      </c>
      <c r="P56" s="15">
        <v>0</v>
      </c>
      <c r="Q56" s="15">
        <v>0.5</v>
      </c>
      <c r="R56" s="15">
        <v>3</v>
      </c>
      <c r="S56" s="15">
        <v>4</v>
      </c>
      <c r="T56" s="15">
        <v>0.5</v>
      </c>
      <c r="U56" s="15">
        <v>0</v>
      </c>
      <c r="V56" s="15">
        <v>2</v>
      </c>
      <c r="W56" s="19">
        <f t="shared" si="9"/>
        <v>16.5</v>
      </c>
      <c r="X56" s="25">
        <v>58.5</v>
      </c>
      <c r="Y56" s="26">
        <f t="shared" si="10"/>
        <v>0.28205128205128205</v>
      </c>
      <c r="Z56" s="20" t="str">
        <f t="shared" si="11"/>
        <v>Участник</v>
      </c>
    </row>
    <row r="57" spans="1:26" x14ac:dyDescent="0.35">
      <c r="A57" s="22">
        <v>51</v>
      </c>
      <c r="B57" s="12" t="s">
        <v>35</v>
      </c>
      <c r="C57" s="12" t="s">
        <v>1076</v>
      </c>
      <c r="D57" s="12" t="s">
        <v>1077</v>
      </c>
      <c r="E57" s="12" t="s">
        <v>1618</v>
      </c>
      <c r="F57" s="28" t="str">
        <f t="shared" si="6"/>
        <v>М</v>
      </c>
      <c r="G57" s="28" t="str">
        <f t="shared" si="7"/>
        <v>М</v>
      </c>
      <c r="H57" s="28" t="str">
        <f t="shared" si="8"/>
        <v>Ш</v>
      </c>
      <c r="I57" s="12">
        <v>763113</v>
      </c>
      <c r="J57" s="29">
        <v>11</v>
      </c>
      <c r="K57" s="12" t="s">
        <v>871</v>
      </c>
      <c r="L57" s="18" t="s">
        <v>25</v>
      </c>
      <c r="M57" s="15">
        <v>1</v>
      </c>
      <c r="N57" s="15">
        <v>3</v>
      </c>
      <c r="O57" s="15">
        <v>1</v>
      </c>
      <c r="P57" s="15">
        <v>0.5</v>
      </c>
      <c r="Q57" s="15">
        <v>3.5</v>
      </c>
      <c r="R57" s="15">
        <v>3</v>
      </c>
      <c r="S57" s="15">
        <v>0.5</v>
      </c>
      <c r="T57" s="15">
        <v>1.5</v>
      </c>
      <c r="U57" s="15">
        <v>0</v>
      </c>
      <c r="V57" s="15">
        <v>2.5</v>
      </c>
      <c r="W57" s="19">
        <f t="shared" si="9"/>
        <v>16.5</v>
      </c>
      <c r="X57" s="25">
        <v>58.5</v>
      </c>
      <c r="Y57" s="26">
        <f t="shared" si="10"/>
        <v>0.28205128205128205</v>
      </c>
      <c r="Z57" s="20" t="str">
        <f t="shared" si="11"/>
        <v>Участник</v>
      </c>
    </row>
    <row r="58" spans="1:26" x14ac:dyDescent="0.35">
      <c r="A58" s="22">
        <v>52</v>
      </c>
      <c r="B58" s="12" t="s">
        <v>35</v>
      </c>
      <c r="C58" s="12" t="s">
        <v>1590</v>
      </c>
      <c r="D58" s="12" t="s">
        <v>528</v>
      </c>
      <c r="E58" s="12" t="s">
        <v>73</v>
      </c>
      <c r="F58" s="28" t="str">
        <f t="shared" si="6"/>
        <v>Т</v>
      </c>
      <c r="G58" s="28" t="str">
        <f t="shared" si="7"/>
        <v>М</v>
      </c>
      <c r="H58" s="28" t="str">
        <f t="shared" si="8"/>
        <v>А</v>
      </c>
      <c r="I58" s="12">
        <v>764204</v>
      </c>
      <c r="J58" s="29">
        <v>11</v>
      </c>
      <c r="K58" s="12" t="s">
        <v>594</v>
      </c>
      <c r="L58" s="18" t="s">
        <v>25</v>
      </c>
      <c r="M58" s="15">
        <v>1</v>
      </c>
      <c r="N58" s="15">
        <v>2</v>
      </c>
      <c r="O58" s="15">
        <v>3</v>
      </c>
      <c r="P58" s="15">
        <v>2</v>
      </c>
      <c r="Q58" s="15">
        <v>1</v>
      </c>
      <c r="R58" s="15">
        <v>4</v>
      </c>
      <c r="S58" s="15">
        <v>0.5</v>
      </c>
      <c r="T58" s="15">
        <v>1</v>
      </c>
      <c r="U58" s="15">
        <v>0</v>
      </c>
      <c r="V58" s="15">
        <v>1.5</v>
      </c>
      <c r="W58" s="19">
        <f t="shared" si="9"/>
        <v>16</v>
      </c>
      <c r="X58" s="25">
        <v>58.5</v>
      </c>
      <c r="Y58" s="26">
        <f t="shared" si="10"/>
        <v>0.27350427350427353</v>
      </c>
      <c r="Z58" s="20" t="str">
        <f t="shared" si="11"/>
        <v>Участник</v>
      </c>
    </row>
    <row r="59" spans="1:26" x14ac:dyDescent="0.35">
      <c r="A59" s="22">
        <v>53</v>
      </c>
      <c r="B59" s="12" t="s">
        <v>8</v>
      </c>
      <c r="C59" s="12" t="s">
        <v>1595</v>
      </c>
      <c r="D59" s="12" t="s">
        <v>207</v>
      </c>
      <c r="E59" s="12" t="s">
        <v>283</v>
      </c>
      <c r="F59" s="28" t="str">
        <f t="shared" si="6"/>
        <v>И</v>
      </c>
      <c r="G59" s="28" t="str">
        <f t="shared" si="7"/>
        <v>А</v>
      </c>
      <c r="H59" s="28" t="str">
        <f t="shared" si="8"/>
        <v>И</v>
      </c>
      <c r="I59" s="12">
        <v>764204</v>
      </c>
      <c r="J59" s="29">
        <v>11</v>
      </c>
      <c r="K59" s="12" t="s">
        <v>599</v>
      </c>
      <c r="L59" s="18" t="s">
        <v>25</v>
      </c>
      <c r="M59" s="15">
        <v>1</v>
      </c>
      <c r="N59" s="15">
        <v>2</v>
      </c>
      <c r="O59" s="15">
        <v>4</v>
      </c>
      <c r="P59" s="15">
        <v>0.5</v>
      </c>
      <c r="Q59" s="15">
        <v>1.5</v>
      </c>
      <c r="R59" s="15">
        <v>4</v>
      </c>
      <c r="S59" s="15">
        <v>0.5</v>
      </c>
      <c r="T59" s="15">
        <v>1</v>
      </c>
      <c r="U59" s="15">
        <v>0</v>
      </c>
      <c r="V59" s="15">
        <v>1</v>
      </c>
      <c r="W59" s="19">
        <f t="shared" si="9"/>
        <v>15.5</v>
      </c>
      <c r="X59" s="25">
        <v>58.5</v>
      </c>
      <c r="Y59" s="26">
        <f t="shared" si="10"/>
        <v>0.26495726495726496</v>
      </c>
      <c r="Z59" s="20" t="str">
        <f t="shared" si="11"/>
        <v>Участник</v>
      </c>
    </row>
    <row r="60" spans="1:26" x14ac:dyDescent="0.35">
      <c r="A60" s="22">
        <v>54</v>
      </c>
      <c r="B60" s="12" t="s">
        <v>8</v>
      </c>
      <c r="C60" s="24" t="s">
        <v>195</v>
      </c>
      <c r="D60" s="24" t="s">
        <v>196</v>
      </c>
      <c r="E60" s="24" t="s">
        <v>197</v>
      </c>
      <c r="F60" s="28" t="str">
        <f t="shared" si="6"/>
        <v>З</v>
      </c>
      <c r="G60" s="28" t="str">
        <f t="shared" si="7"/>
        <v>К</v>
      </c>
      <c r="H60" s="28" t="str">
        <f t="shared" si="8"/>
        <v>А</v>
      </c>
      <c r="I60" s="16">
        <v>761213</v>
      </c>
      <c r="J60" s="29">
        <v>11</v>
      </c>
      <c r="K60" s="16" t="s">
        <v>198</v>
      </c>
      <c r="L60" s="18" t="s">
        <v>25</v>
      </c>
      <c r="M60" s="17">
        <v>1</v>
      </c>
      <c r="N60" s="17">
        <v>2.5</v>
      </c>
      <c r="O60" s="17">
        <v>1</v>
      </c>
      <c r="P60" s="17">
        <v>0</v>
      </c>
      <c r="Q60" s="17">
        <v>2.5</v>
      </c>
      <c r="R60" s="17">
        <v>0</v>
      </c>
      <c r="S60" s="17">
        <v>1</v>
      </c>
      <c r="T60" s="17">
        <v>2</v>
      </c>
      <c r="U60" s="17">
        <v>2</v>
      </c>
      <c r="V60" s="17">
        <v>3</v>
      </c>
      <c r="W60" s="19">
        <f t="shared" si="9"/>
        <v>15</v>
      </c>
      <c r="X60" s="25">
        <v>58.5</v>
      </c>
      <c r="Y60" s="26">
        <f t="shared" si="10"/>
        <v>0.25641025641025639</v>
      </c>
      <c r="Z60" s="20" t="str">
        <f t="shared" si="11"/>
        <v>Участник</v>
      </c>
    </row>
    <row r="61" spans="1:26" x14ac:dyDescent="0.35">
      <c r="A61" s="22">
        <v>55</v>
      </c>
      <c r="B61" s="12" t="s">
        <v>8</v>
      </c>
      <c r="C61" s="12" t="s">
        <v>1581</v>
      </c>
      <c r="D61" s="12" t="s">
        <v>91</v>
      </c>
      <c r="E61" s="12" t="s">
        <v>227</v>
      </c>
      <c r="F61" s="28" t="str">
        <f t="shared" si="6"/>
        <v>К</v>
      </c>
      <c r="G61" s="28" t="str">
        <f t="shared" si="7"/>
        <v>М</v>
      </c>
      <c r="H61" s="28" t="str">
        <f t="shared" si="8"/>
        <v>В</v>
      </c>
      <c r="I61" s="12">
        <v>764204</v>
      </c>
      <c r="J61" s="29">
        <v>11</v>
      </c>
      <c r="K61" s="12" t="s">
        <v>584</v>
      </c>
      <c r="L61" s="18" t="s">
        <v>25</v>
      </c>
      <c r="M61" s="15">
        <v>1</v>
      </c>
      <c r="N61" s="15">
        <v>0.5</v>
      </c>
      <c r="O61" s="15">
        <v>1</v>
      </c>
      <c r="P61" s="15">
        <v>2.5</v>
      </c>
      <c r="Q61" s="15">
        <v>1.5</v>
      </c>
      <c r="R61" s="15">
        <v>4</v>
      </c>
      <c r="S61" s="15">
        <v>0.5</v>
      </c>
      <c r="T61" s="15">
        <v>1</v>
      </c>
      <c r="U61" s="15">
        <v>2</v>
      </c>
      <c r="V61" s="15">
        <v>1</v>
      </c>
      <c r="W61" s="19">
        <f t="shared" si="9"/>
        <v>15</v>
      </c>
      <c r="X61" s="25">
        <v>58.5</v>
      </c>
      <c r="Y61" s="26">
        <f t="shared" si="10"/>
        <v>0.25641025641025639</v>
      </c>
      <c r="Z61" s="20" t="str">
        <f t="shared" si="11"/>
        <v>Участник</v>
      </c>
    </row>
    <row r="62" spans="1:26" x14ac:dyDescent="0.35">
      <c r="A62" s="22">
        <v>56</v>
      </c>
      <c r="B62" s="12" t="s">
        <v>35</v>
      </c>
      <c r="C62" s="12" t="s">
        <v>980</v>
      </c>
      <c r="D62" s="12" t="s">
        <v>981</v>
      </c>
      <c r="E62" s="12" t="s">
        <v>982</v>
      </c>
      <c r="F62" s="28" t="str">
        <f t="shared" si="6"/>
        <v>Ш</v>
      </c>
      <c r="G62" s="28" t="str">
        <f t="shared" si="7"/>
        <v>В</v>
      </c>
      <c r="H62" s="28" t="str">
        <f t="shared" si="8"/>
        <v>П</v>
      </c>
      <c r="I62" s="12">
        <v>764202</v>
      </c>
      <c r="J62" s="29">
        <v>11</v>
      </c>
      <c r="K62" s="12" t="s">
        <v>983</v>
      </c>
      <c r="L62" s="18" t="s">
        <v>25</v>
      </c>
      <c r="M62" s="15">
        <v>1</v>
      </c>
      <c r="N62" s="15">
        <v>0.5</v>
      </c>
      <c r="O62" s="15">
        <v>2</v>
      </c>
      <c r="P62" s="15">
        <v>1</v>
      </c>
      <c r="Q62" s="15">
        <v>1</v>
      </c>
      <c r="R62" s="15">
        <v>3</v>
      </c>
      <c r="S62" s="15">
        <v>5</v>
      </c>
      <c r="T62" s="15">
        <v>1.5</v>
      </c>
      <c r="U62" s="15">
        <v>0</v>
      </c>
      <c r="V62" s="15">
        <v>0</v>
      </c>
      <c r="W62" s="19">
        <f t="shared" si="9"/>
        <v>15</v>
      </c>
      <c r="X62" s="25">
        <v>58.5</v>
      </c>
      <c r="Y62" s="26">
        <f t="shared" si="10"/>
        <v>0.25641025641025639</v>
      </c>
      <c r="Z62" s="20" t="str">
        <f t="shared" si="11"/>
        <v>Участник</v>
      </c>
    </row>
    <row r="63" spans="1:26" x14ac:dyDescent="0.35">
      <c r="A63" s="22">
        <v>57</v>
      </c>
      <c r="B63" s="12" t="s">
        <v>35</v>
      </c>
      <c r="C63" s="12" t="s">
        <v>1584</v>
      </c>
      <c r="D63" s="12" t="s">
        <v>95</v>
      </c>
      <c r="E63" s="12" t="s">
        <v>213</v>
      </c>
      <c r="F63" s="28" t="str">
        <f t="shared" si="6"/>
        <v>Б</v>
      </c>
      <c r="G63" s="28" t="str">
        <f t="shared" si="7"/>
        <v>Е</v>
      </c>
      <c r="H63" s="28" t="str">
        <f t="shared" si="8"/>
        <v>А</v>
      </c>
      <c r="I63" s="12">
        <v>764204</v>
      </c>
      <c r="J63" s="29">
        <v>11</v>
      </c>
      <c r="K63" s="12" t="s">
        <v>587</v>
      </c>
      <c r="L63" s="18" t="s">
        <v>25</v>
      </c>
      <c r="M63" s="15">
        <v>0</v>
      </c>
      <c r="N63" s="15">
        <v>1</v>
      </c>
      <c r="O63" s="15">
        <v>4</v>
      </c>
      <c r="P63" s="15">
        <v>0.5</v>
      </c>
      <c r="Q63" s="15">
        <v>2</v>
      </c>
      <c r="R63" s="15">
        <v>4</v>
      </c>
      <c r="S63" s="15">
        <v>0.5</v>
      </c>
      <c r="T63" s="15">
        <v>1</v>
      </c>
      <c r="U63" s="15">
        <v>0</v>
      </c>
      <c r="V63" s="15">
        <v>1.5</v>
      </c>
      <c r="W63" s="19">
        <f t="shared" si="9"/>
        <v>14.5</v>
      </c>
      <c r="X63" s="25">
        <v>58.5</v>
      </c>
      <c r="Y63" s="26">
        <f t="shared" si="10"/>
        <v>0.24786324786324787</v>
      </c>
      <c r="Z63" s="20" t="str">
        <f t="shared" si="11"/>
        <v>Участник</v>
      </c>
    </row>
    <row r="64" spans="1:26" x14ac:dyDescent="0.35">
      <c r="A64" s="22">
        <v>58</v>
      </c>
      <c r="B64" s="12" t="s">
        <v>35</v>
      </c>
      <c r="C64" s="12" t="s">
        <v>1588</v>
      </c>
      <c r="D64" s="12" t="s">
        <v>76</v>
      </c>
      <c r="E64" s="12" t="s">
        <v>73</v>
      </c>
      <c r="F64" s="28" t="str">
        <f t="shared" si="6"/>
        <v>А</v>
      </c>
      <c r="G64" s="28" t="str">
        <f t="shared" si="7"/>
        <v>Д</v>
      </c>
      <c r="H64" s="28" t="str">
        <f t="shared" si="8"/>
        <v>А</v>
      </c>
      <c r="I64" s="12">
        <v>764204</v>
      </c>
      <c r="J64" s="29">
        <v>11</v>
      </c>
      <c r="K64" s="12" t="s">
        <v>592</v>
      </c>
      <c r="L64" s="18" t="s">
        <v>25</v>
      </c>
      <c r="M64" s="15">
        <v>1</v>
      </c>
      <c r="N64" s="15">
        <v>3</v>
      </c>
      <c r="O64" s="15">
        <v>1</v>
      </c>
      <c r="P64" s="15">
        <v>1.5</v>
      </c>
      <c r="Q64" s="15">
        <v>1.5</v>
      </c>
      <c r="R64" s="15">
        <v>4</v>
      </c>
      <c r="S64" s="15">
        <v>2.5</v>
      </c>
      <c r="T64" s="15">
        <v>0</v>
      </c>
      <c r="U64" s="15">
        <v>0</v>
      </c>
      <c r="V64" s="15">
        <v>0</v>
      </c>
      <c r="W64" s="19">
        <f t="shared" si="9"/>
        <v>14.5</v>
      </c>
      <c r="X64" s="25">
        <v>58.5</v>
      </c>
      <c r="Y64" s="26">
        <f t="shared" si="10"/>
        <v>0.24786324786324787</v>
      </c>
      <c r="Z64" s="20" t="str">
        <f t="shared" si="11"/>
        <v>Участник</v>
      </c>
    </row>
    <row r="65" spans="1:26" x14ac:dyDescent="0.35">
      <c r="A65" s="22">
        <v>59</v>
      </c>
      <c r="B65" s="12" t="s">
        <v>35</v>
      </c>
      <c r="C65" s="12" t="s">
        <v>1593</v>
      </c>
      <c r="D65" s="12" t="s">
        <v>324</v>
      </c>
      <c r="E65" s="12" t="s">
        <v>201</v>
      </c>
      <c r="F65" s="28" t="str">
        <f t="shared" si="6"/>
        <v>С</v>
      </c>
      <c r="G65" s="28" t="str">
        <f t="shared" si="7"/>
        <v>Д</v>
      </c>
      <c r="H65" s="28" t="str">
        <f t="shared" si="8"/>
        <v>И</v>
      </c>
      <c r="I65" s="12">
        <v>764204</v>
      </c>
      <c r="J65" s="29">
        <v>11</v>
      </c>
      <c r="K65" s="12" t="s">
        <v>597</v>
      </c>
      <c r="L65" s="18" t="s">
        <v>25</v>
      </c>
      <c r="M65" s="15">
        <v>1</v>
      </c>
      <c r="N65" s="15">
        <v>1.5</v>
      </c>
      <c r="O65" s="15">
        <v>6</v>
      </c>
      <c r="P65" s="15">
        <v>3.5</v>
      </c>
      <c r="Q65" s="15">
        <v>0</v>
      </c>
      <c r="R65" s="15">
        <v>0</v>
      </c>
      <c r="S65" s="15">
        <v>0.5</v>
      </c>
      <c r="T65" s="15">
        <v>0</v>
      </c>
      <c r="U65" s="15">
        <v>0</v>
      </c>
      <c r="V65" s="15">
        <v>2</v>
      </c>
      <c r="W65" s="19">
        <f t="shared" si="9"/>
        <v>14.5</v>
      </c>
      <c r="X65" s="25">
        <v>58.5</v>
      </c>
      <c r="Y65" s="26">
        <f t="shared" si="10"/>
        <v>0.24786324786324787</v>
      </c>
      <c r="Z65" s="20" t="str">
        <f t="shared" si="11"/>
        <v>Участник</v>
      </c>
    </row>
    <row r="66" spans="1:26" x14ac:dyDescent="0.35">
      <c r="A66" s="22">
        <v>60</v>
      </c>
      <c r="B66" s="12" t="s">
        <v>35</v>
      </c>
      <c r="C66" s="12" t="s">
        <v>353</v>
      </c>
      <c r="D66" s="12" t="s">
        <v>324</v>
      </c>
      <c r="E66" s="12" t="s">
        <v>77</v>
      </c>
      <c r="F66" s="28" t="str">
        <f t="shared" si="6"/>
        <v>Б</v>
      </c>
      <c r="G66" s="28" t="str">
        <f t="shared" si="7"/>
        <v>Д</v>
      </c>
      <c r="H66" s="28" t="str">
        <f t="shared" si="8"/>
        <v>А</v>
      </c>
      <c r="I66" s="16">
        <v>763126</v>
      </c>
      <c r="J66" s="29">
        <v>11</v>
      </c>
      <c r="K66" s="12" t="s">
        <v>354</v>
      </c>
      <c r="L66" s="18" t="s">
        <v>25</v>
      </c>
      <c r="M66" s="15">
        <v>1</v>
      </c>
      <c r="N66" s="15">
        <v>3</v>
      </c>
      <c r="O66" s="15">
        <v>2</v>
      </c>
      <c r="P66" s="15">
        <v>1</v>
      </c>
      <c r="Q66" s="15">
        <v>0.5</v>
      </c>
      <c r="R66" s="15">
        <v>1</v>
      </c>
      <c r="S66" s="15">
        <v>1</v>
      </c>
      <c r="T66" s="15">
        <v>1.5</v>
      </c>
      <c r="U66" s="15">
        <v>0</v>
      </c>
      <c r="V66" s="15">
        <v>2.5</v>
      </c>
      <c r="W66" s="19">
        <f t="shared" si="9"/>
        <v>13.5</v>
      </c>
      <c r="X66" s="25">
        <v>58.5</v>
      </c>
      <c r="Y66" s="26">
        <f t="shared" si="10"/>
        <v>0.23076923076923078</v>
      </c>
      <c r="Z66" s="20" t="str">
        <f t="shared" si="11"/>
        <v>Участник</v>
      </c>
    </row>
    <row r="67" spans="1:26" x14ac:dyDescent="0.35">
      <c r="A67" s="22">
        <v>61</v>
      </c>
      <c r="B67" s="12" t="s">
        <v>8</v>
      </c>
      <c r="C67" s="12" t="s">
        <v>1583</v>
      </c>
      <c r="D67" s="12" t="s">
        <v>40</v>
      </c>
      <c r="E67" s="12" t="s">
        <v>448</v>
      </c>
      <c r="F67" s="28" t="str">
        <f t="shared" si="6"/>
        <v>В</v>
      </c>
      <c r="G67" s="28" t="str">
        <f t="shared" si="7"/>
        <v>А</v>
      </c>
      <c r="H67" s="28" t="str">
        <f t="shared" si="8"/>
        <v>В</v>
      </c>
      <c r="I67" s="12">
        <v>764204</v>
      </c>
      <c r="J67" s="29">
        <v>11</v>
      </c>
      <c r="K67" s="12" t="s">
        <v>586</v>
      </c>
      <c r="L67" s="18" t="s">
        <v>25</v>
      </c>
      <c r="M67" s="15">
        <v>1</v>
      </c>
      <c r="N67" s="15">
        <v>1</v>
      </c>
      <c r="O67" s="15">
        <v>0</v>
      </c>
      <c r="P67" s="15">
        <v>2.5</v>
      </c>
      <c r="Q67" s="15">
        <v>0.5</v>
      </c>
      <c r="R67" s="15">
        <v>4</v>
      </c>
      <c r="S67" s="15">
        <v>0.5</v>
      </c>
      <c r="T67" s="15">
        <v>2</v>
      </c>
      <c r="U67" s="15">
        <v>0</v>
      </c>
      <c r="V67" s="15">
        <v>2</v>
      </c>
      <c r="W67" s="19">
        <f t="shared" si="9"/>
        <v>13.5</v>
      </c>
      <c r="X67" s="25">
        <v>58.5</v>
      </c>
      <c r="Y67" s="26">
        <f t="shared" si="10"/>
        <v>0.23076923076923078</v>
      </c>
      <c r="Z67" s="20" t="str">
        <f t="shared" si="11"/>
        <v>Участник</v>
      </c>
    </row>
    <row r="68" spans="1:26" x14ac:dyDescent="0.35">
      <c r="A68" s="22">
        <v>62</v>
      </c>
      <c r="B68" s="12" t="s">
        <v>35</v>
      </c>
      <c r="C68" s="12" t="s">
        <v>1549</v>
      </c>
      <c r="D68" s="12" t="s">
        <v>204</v>
      </c>
      <c r="E68" s="12" t="s">
        <v>149</v>
      </c>
      <c r="F68" s="28" t="str">
        <f t="shared" si="6"/>
        <v>П</v>
      </c>
      <c r="G68" s="28" t="str">
        <f t="shared" si="7"/>
        <v>А</v>
      </c>
      <c r="H68" s="28" t="str">
        <f t="shared" si="8"/>
        <v>Д</v>
      </c>
      <c r="I68" s="12">
        <v>761301</v>
      </c>
      <c r="J68" s="29">
        <v>11</v>
      </c>
      <c r="K68" s="12" t="s">
        <v>1527</v>
      </c>
      <c r="L68" s="18" t="s">
        <v>25</v>
      </c>
      <c r="M68" s="15">
        <v>1</v>
      </c>
      <c r="N68" s="15">
        <v>1</v>
      </c>
      <c r="O68" s="15">
        <v>1</v>
      </c>
      <c r="P68" s="15">
        <v>1.5</v>
      </c>
      <c r="Q68" s="15">
        <v>0</v>
      </c>
      <c r="R68" s="15">
        <v>4</v>
      </c>
      <c r="S68" s="15">
        <v>2</v>
      </c>
      <c r="T68" s="15">
        <v>1.5</v>
      </c>
      <c r="U68" s="15">
        <v>0</v>
      </c>
      <c r="V68" s="15">
        <v>1.5</v>
      </c>
      <c r="W68" s="19">
        <f t="shared" si="9"/>
        <v>13.5</v>
      </c>
      <c r="X68" s="25">
        <v>58.5</v>
      </c>
      <c r="Y68" s="26">
        <f t="shared" si="10"/>
        <v>0.23076923076923078</v>
      </c>
      <c r="Z68" s="20" t="str">
        <f t="shared" si="11"/>
        <v>Участник</v>
      </c>
    </row>
    <row r="69" spans="1:26" x14ac:dyDescent="0.35">
      <c r="A69" s="22">
        <v>63</v>
      </c>
      <c r="B69" s="12" t="s">
        <v>35</v>
      </c>
      <c r="C69" s="12" t="s">
        <v>978</v>
      </c>
      <c r="D69" s="12" t="s">
        <v>76</v>
      </c>
      <c r="E69" s="12" t="s">
        <v>213</v>
      </c>
      <c r="F69" s="28" t="str">
        <f t="shared" si="6"/>
        <v>О</v>
      </c>
      <c r="G69" s="28" t="str">
        <f t="shared" si="7"/>
        <v>Д</v>
      </c>
      <c r="H69" s="28" t="str">
        <f t="shared" si="8"/>
        <v>А</v>
      </c>
      <c r="I69" s="12">
        <v>764202</v>
      </c>
      <c r="J69" s="29">
        <v>11</v>
      </c>
      <c r="K69" s="12" t="s">
        <v>873</v>
      </c>
      <c r="L69" s="18" t="s">
        <v>25</v>
      </c>
      <c r="M69" s="15">
        <v>1</v>
      </c>
      <c r="N69" s="15">
        <v>1</v>
      </c>
      <c r="O69" s="15">
        <v>2</v>
      </c>
      <c r="P69" s="15">
        <v>1</v>
      </c>
      <c r="Q69" s="15">
        <v>0</v>
      </c>
      <c r="R69" s="15">
        <v>4</v>
      </c>
      <c r="S69" s="15">
        <v>1</v>
      </c>
      <c r="T69" s="15">
        <v>1</v>
      </c>
      <c r="U69" s="15">
        <v>2</v>
      </c>
      <c r="V69" s="15">
        <v>0</v>
      </c>
      <c r="W69" s="19">
        <f t="shared" si="9"/>
        <v>13</v>
      </c>
      <c r="X69" s="25">
        <v>58.5</v>
      </c>
      <c r="Y69" s="26">
        <f t="shared" si="10"/>
        <v>0.22222222222222221</v>
      </c>
      <c r="Z69" s="20" t="str">
        <f t="shared" si="11"/>
        <v>Участник</v>
      </c>
    </row>
    <row r="70" spans="1:26" x14ac:dyDescent="0.35">
      <c r="A70" s="22">
        <v>64</v>
      </c>
      <c r="B70" s="12" t="s">
        <v>8</v>
      </c>
      <c r="C70" s="12" t="s">
        <v>573</v>
      </c>
      <c r="D70" s="12" t="s">
        <v>368</v>
      </c>
      <c r="E70" s="12" t="s">
        <v>288</v>
      </c>
      <c r="F70" s="28" t="str">
        <f t="shared" si="6"/>
        <v>М</v>
      </c>
      <c r="G70" s="28" t="str">
        <f t="shared" si="7"/>
        <v>А</v>
      </c>
      <c r="H70" s="28" t="str">
        <f t="shared" si="8"/>
        <v>А</v>
      </c>
      <c r="I70" s="12">
        <v>763113</v>
      </c>
      <c r="J70" s="29">
        <v>11</v>
      </c>
      <c r="K70" s="12" t="s">
        <v>864</v>
      </c>
      <c r="L70" s="18" t="s">
        <v>25</v>
      </c>
      <c r="M70" s="15">
        <v>1</v>
      </c>
      <c r="N70" s="15">
        <v>1</v>
      </c>
      <c r="O70" s="15">
        <v>1.5</v>
      </c>
      <c r="P70" s="15">
        <v>0</v>
      </c>
      <c r="Q70" s="15">
        <v>2.5</v>
      </c>
      <c r="R70" s="15">
        <v>2</v>
      </c>
      <c r="S70" s="15">
        <v>0.5</v>
      </c>
      <c r="T70" s="15">
        <v>2.5</v>
      </c>
      <c r="U70" s="15">
        <v>0</v>
      </c>
      <c r="V70" s="15">
        <v>2</v>
      </c>
      <c r="W70" s="19">
        <f t="shared" si="9"/>
        <v>13</v>
      </c>
      <c r="X70" s="25">
        <v>58.5</v>
      </c>
      <c r="Y70" s="26">
        <f t="shared" si="10"/>
        <v>0.22222222222222221</v>
      </c>
      <c r="Z70" s="20" t="str">
        <f t="shared" si="11"/>
        <v>Участник</v>
      </c>
    </row>
    <row r="71" spans="1:26" x14ac:dyDescent="0.35">
      <c r="A71" s="22">
        <v>65</v>
      </c>
      <c r="B71" s="12" t="s">
        <v>8</v>
      </c>
      <c r="C71" s="12" t="s">
        <v>906</v>
      </c>
      <c r="D71" s="12" t="s">
        <v>128</v>
      </c>
      <c r="E71" s="12" t="s">
        <v>225</v>
      </c>
      <c r="F71" s="28" t="str">
        <f t="shared" ref="F71:F76" si="12">LEFT(C71,1)</f>
        <v>Л</v>
      </c>
      <c r="G71" s="28" t="str">
        <f t="shared" ref="G71:G76" si="13">LEFT(D71,1)</f>
        <v>В</v>
      </c>
      <c r="H71" s="28" t="str">
        <f t="shared" ref="H71:H76" si="14">LEFT(E71,1)</f>
        <v>Н</v>
      </c>
      <c r="I71" s="12">
        <v>763118</v>
      </c>
      <c r="J71" s="29">
        <v>11</v>
      </c>
      <c r="K71" s="12" t="s">
        <v>866</v>
      </c>
      <c r="L71" s="18" t="s">
        <v>25</v>
      </c>
      <c r="M71" s="15">
        <v>2</v>
      </c>
      <c r="N71" s="15">
        <v>1.5</v>
      </c>
      <c r="O71" s="15">
        <v>3.5</v>
      </c>
      <c r="P71" s="15">
        <v>1</v>
      </c>
      <c r="Q71" s="15">
        <v>3.5</v>
      </c>
      <c r="R71" s="15"/>
      <c r="S71" s="15"/>
      <c r="T71" s="15"/>
      <c r="U71" s="15"/>
      <c r="V71" s="15"/>
      <c r="W71" s="19">
        <f t="shared" ref="W71:W76" si="15">SUM(M71:V71)</f>
        <v>11.5</v>
      </c>
      <c r="X71" s="25">
        <v>58.5</v>
      </c>
      <c r="Y71" s="26">
        <f t="shared" ref="Y71:Y76" si="16">W71/X71</f>
        <v>0.19658119658119658</v>
      </c>
      <c r="Z71" s="20" t="str">
        <f t="shared" ref="Z71:Z76" si="17">IF(W71&gt;75%*X71,"Победитель",IF(W71&gt;50%*X71,"Призёр","Участник"))</f>
        <v>Участник</v>
      </c>
    </row>
    <row r="72" spans="1:26" x14ac:dyDescent="0.35">
      <c r="A72" s="22">
        <v>66</v>
      </c>
      <c r="B72" s="32" t="s">
        <v>8</v>
      </c>
      <c r="C72" s="32" t="s">
        <v>1060</v>
      </c>
      <c r="D72" s="32" t="s">
        <v>1078</v>
      </c>
      <c r="E72" s="32" t="s">
        <v>288</v>
      </c>
      <c r="F72" s="28" t="str">
        <f t="shared" si="12"/>
        <v>П</v>
      </c>
      <c r="G72" s="28" t="str">
        <f t="shared" si="13"/>
        <v>О</v>
      </c>
      <c r="H72" s="28" t="str">
        <f t="shared" si="14"/>
        <v>А</v>
      </c>
      <c r="I72" s="31">
        <v>763113</v>
      </c>
      <c r="J72" s="29">
        <v>11</v>
      </c>
      <c r="K72" s="12" t="s">
        <v>867</v>
      </c>
      <c r="L72" s="18" t="s">
        <v>25</v>
      </c>
      <c r="M72" s="15">
        <v>1</v>
      </c>
      <c r="N72" s="15">
        <v>3</v>
      </c>
      <c r="O72" s="15">
        <v>0.5</v>
      </c>
      <c r="P72" s="15">
        <v>0.5</v>
      </c>
      <c r="Q72" s="15">
        <v>1.5</v>
      </c>
      <c r="R72" s="15">
        <v>0</v>
      </c>
      <c r="S72" s="15">
        <v>0</v>
      </c>
      <c r="T72" s="15">
        <v>2</v>
      </c>
      <c r="U72" s="15">
        <v>0</v>
      </c>
      <c r="V72" s="15">
        <v>3</v>
      </c>
      <c r="W72" s="19">
        <f t="shared" si="15"/>
        <v>11.5</v>
      </c>
      <c r="X72" s="25">
        <v>58.5</v>
      </c>
      <c r="Y72" s="26">
        <f t="shared" si="16"/>
        <v>0.19658119658119658</v>
      </c>
      <c r="Z72" s="20" t="str">
        <f t="shared" si="17"/>
        <v>Участник</v>
      </c>
    </row>
    <row r="73" spans="1:26" x14ac:dyDescent="0.35">
      <c r="A73" s="22">
        <v>67</v>
      </c>
      <c r="B73" s="12" t="s">
        <v>8</v>
      </c>
      <c r="C73" s="12" t="s">
        <v>1080</v>
      </c>
      <c r="D73" s="12" t="s">
        <v>33</v>
      </c>
      <c r="E73" s="12" t="s">
        <v>92</v>
      </c>
      <c r="F73" s="28" t="str">
        <f t="shared" si="12"/>
        <v>Х</v>
      </c>
      <c r="G73" s="28" t="str">
        <f t="shared" si="13"/>
        <v>В</v>
      </c>
      <c r="H73" s="28" t="str">
        <f t="shared" si="14"/>
        <v>Д</v>
      </c>
      <c r="I73" s="12">
        <v>763113</v>
      </c>
      <c r="J73" s="29">
        <v>11</v>
      </c>
      <c r="K73" s="12" t="s">
        <v>866</v>
      </c>
      <c r="L73" s="18" t="s">
        <v>25</v>
      </c>
      <c r="M73" s="15">
        <v>1</v>
      </c>
      <c r="N73" s="15">
        <v>1</v>
      </c>
      <c r="O73" s="15">
        <v>0.5</v>
      </c>
      <c r="P73" s="15">
        <v>0.5</v>
      </c>
      <c r="Q73" s="15">
        <v>1.5</v>
      </c>
      <c r="R73" s="15">
        <v>2</v>
      </c>
      <c r="S73" s="15">
        <v>1</v>
      </c>
      <c r="T73" s="15">
        <v>0.5</v>
      </c>
      <c r="U73" s="15">
        <v>0</v>
      </c>
      <c r="V73" s="15">
        <v>2</v>
      </c>
      <c r="W73" s="19">
        <f t="shared" si="15"/>
        <v>10</v>
      </c>
      <c r="X73" s="25">
        <v>58.5</v>
      </c>
      <c r="Y73" s="26">
        <f t="shared" si="16"/>
        <v>0.17094017094017094</v>
      </c>
      <c r="Z73" s="20" t="str">
        <f t="shared" si="17"/>
        <v>Участник</v>
      </c>
    </row>
    <row r="74" spans="1:26" x14ac:dyDescent="0.35">
      <c r="A74" s="22">
        <v>68</v>
      </c>
      <c r="B74" s="12" t="s">
        <v>8</v>
      </c>
      <c r="C74" s="12" t="s">
        <v>1596</v>
      </c>
      <c r="D74" s="12" t="s">
        <v>242</v>
      </c>
      <c r="E74" s="12" t="s">
        <v>30</v>
      </c>
      <c r="F74" s="28" t="str">
        <f t="shared" si="12"/>
        <v>Е</v>
      </c>
      <c r="G74" s="28" t="str">
        <f t="shared" si="13"/>
        <v>Е</v>
      </c>
      <c r="H74" s="28" t="str">
        <f t="shared" si="14"/>
        <v>С</v>
      </c>
      <c r="I74" s="12">
        <v>764204</v>
      </c>
      <c r="J74" s="29">
        <v>11</v>
      </c>
      <c r="K74" s="12" t="s">
        <v>600</v>
      </c>
      <c r="L74" s="18" t="s">
        <v>25</v>
      </c>
      <c r="M74" s="15">
        <v>1</v>
      </c>
      <c r="N74" s="15">
        <v>2</v>
      </c>
      <c r="O74" s="15">
        <v>1</v>
      </c>
      <c r="P74" s="15">
        <v>0.5</v>
      </c>
      <c r="Q74" s="15">
        <v>0</v>
      </c>
      <c r="R74" s="15">
        <v>3</v>
      </c>
      <c r="S74" s="15">
        <v>0</v>
      </c>
      <c r="T74" s="15">
        <v>0</v>
      </c>
      <c r="U74" s="15">
        <v>0</v>
      </c>
      <c r="V74" s="15">
        <v>1</v>
      </c>
      <c r="W74" s="19">
        <f t="shared" si="15"/>
        <v>8.5</v>
      </c>
      <c r="X74" s="25">
        <v>58.5</v>
      </c>
      <c r="Y74" s="26">
        <f t="shared" si="16"/>
        <v>0.14529914529914531</v>
      </c>
      <c r="Z74" s="20" t="str">
        <f t="shared" si="17"/>
        <v>Участник</v>
      </c>
    </row>
    <row r="75" spans="1:26" x14ac:dyDescent="0.35">
      <c r="A75" s="22">
        <v>69</v>
      </c>
      <c r="B75" s="12" t="s">
        <v>8</v>
      </c>
      <c r="C75" s="12" t="s">
        <v>206</v>
      </c>
      <c r="D75" s="12" t="s">
        <v>207</v>
      </c>
      <c r="E75" s="12" t="s">
        <v>146</v>
      </c>
      <c r="F75" s="28" t="str">
        <f t="shared" si="12"/>
        <v>Г</v>
      </c>
      <c r="G75" s="28" t="str">
        <f t="shared" si="13"/>
        <v>А</v>
      </c>
      <c r="H75" s="28" t="str">
        <f t="shared" si="14"/>
        <v>В</v>
      </c>
      <c r="I75" s="16">
        <v>761213</v>
      </c>
      <c r="J75" s="29">
        <v>12</v>
      </c>
      <c r="K75" s="16" t="s">
        <v>208</v>
      </c>
      <c r="L75" s="18" t="s">
        <v>25</v>
      </c>
      <c r="M75" s="17">
        <v>1</v>
      </c>
      <c r="N75" s="17">
        <v>1.5</v>
      </c>
      <c r="O75" s="17">
        <v>4</v>
      </c>
      <c r="P75" s="17">
        <v>2</v>
      </c>
      <c r="Q75" s="17">
        <v>2</v>
      </c>
      <c r="R75" s="17">
        <v>4</v>
      </c>
      <c r="S75" s="17">
        <v>1</v>
      </c>
      <c r="T75" s="17">
        <v>2.5</v>
      </c>
      <c r="U75" s="17">
        <v>0</v>
      </c>
      <c r="V75" s="17">
        <v>1.5</v>
      </c>
      <c r="W75" s="19">
        <f t="shared" si="15"/>
        <v>19.5</v>
      </c>
      <c r="X75" s="25">
        <v>58.5</v>
      </c>
      <c r="Y75" s="26">
        <f t="shared" si="16"/>
        <v>0.33333333333333331</v>
      </c>
      <c r="Z75" s="20" t="str">
        <f t="shared" si="17"/>
        <v>Участник</v>
      </c>
    </row>
    <row r="76" spans="1:26" x14ac:dyDescent="0.35">
      <c r="A76" s="22">
        <v>70</v>
      </c>
      <c r="B76" s="12" t="s">
        <v>35</v>
      </c>
      <c r="C76" s="24" t="s">
        <v>203</v>
      </c>
      <c r="D76" s="24" t="s">
        <v>204</v>
      </c>
      <c r="E76" s="24" t="s">
        <v>169</v>
      </c>
      <c r="F76" s="28" t="str">
        <f t="shared" si="12"/>
        <v>С</v>
      </c>
      <c r="G76" s="28" t="str">
        <f t="shared" si="13"/>
        <v>А</v>
      </c>
      <c r="H76" s="28" t="str">
        <f t="shared" si="14"/>
        <v>С</v>
      </c>
      <c r="I76" s="16">
        <v>761213</v>
      </c>
      <c r="J76" s="29">
        <v>12</v>
      </c>
      <c r="K76" s="16" t="s">
        <v>205</v>
      </c>
      <c r="L76" s="18" t="s">
        <v>25</v>
      </c>
      <c r="M76" s="17">
        <v>1</v>
      </c>
      <c r="N76" s="17">
        <v>3</v>
      </c>
      <c r="O76" s="17">
        <v>5</v>
      </c>
      <c r="P76" s="17">
        <v>0</v>
      </c>
      <c r="Q76" s="17">
        <v>2</v>
      </c>
      <c r="R76" s="17">
        <v>2</v>
      </c>
      <c r="S76" s="17">
        <v>1</v>
      </c>
      <c r="T76" s="17">
        <v>2</v>
      </c>
      <c r="U76" s="17">
        <v>0</v>
      </c>
      <c r="V76" s="17">
        <v>1</v>
      </c>
      <c r="W76" s="19">
        <f t="shared" si="15"/>
        <v>17</v>
      </c>
      <c r="X76" s="25">
        <v>58.5</v>
      </c>
      <c r="Y76" s="26">
        <f t="shared" si="16"/>
        <v>0.29059829059829062</v>
      </c>
      <c r="Z76" s="20" t="str">
        <f t="shared" si="17"/>
        <v>Участник</v>
      </c>
    </row>
  </sheetData>
  <sheetProtection algorithmName="SHA-512" hashValue="9PcZmVFdhFVyBxtE+PgWNWPwrtzu9qZaQD0K3AmXJlb7siRxCaE8L9hLIK/GidwmE9+tV9LKfzKIpKrMDME4mA==" saltValue="7U4Q300mJvj8wFRty+mj1A==" spinCount="100000" sheet="1" objects="1" scenarios="1"/>
  <mergeCells count="28">
    <mergeCell ref="L4:L6"/>
    <mergeCell ref="M4:V4"/>
    <mergeCell ref="W4:W6"/>
    <mergeCell ref="X4:X6"/>
    <mergeCell ref="Q5:Q6"/>
    <mergeCell ref="R5:R6"/>
    <mergeCell ref="S5:S6"/>
    <mergeCell ref="T5:T6"/>
    <mergeCell ref="U5:U6"/>
    <mergeCell ref="Y4:Y6"/>
    <mergeCell ref="Z4:Z6"/>
    <mergeCell ref="M5:M6"/>
    <mergeCell ref="N5:N6"/>
    <mergeCell ref="O5:O6"/>
    <mergeCell ref="P5:P6"/>
    <mergeCell ref="V5:V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Русский язык_4-11</vt:lpstr>
      <vt:lpstr>РЯ_4 кл</vt:lpstr>
      <vt:lpstr>РЯ_5 кл</vt:lpstr>
      <vt:lpstr>РЯ_6 кл</vt:lpstr>
      <vt:lpstr>РЯ_7 кл</vt:lpstr>
      <vt:lpstr>РЯ_8 кл</vt:lpstr>
      <vt:lpstr>РЯ_9 кл</vt:lpstr>
      <vt:lpstr>РЯ_10 кл</vt:lpstr>
      <vt:lpstr>РЯ_11-12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2021-10-08T07:02:47Z</cp:lastPrinted>
  <dcterms:created xsi:type="dcterms:W3CDTF">2018-08-16T12:42:27Z</dcterms:created>
  <dcterms:modified xsi:type="dcterms:W3CDTF">2021-10-21T11:33:22Z</dcterms:modified>
</cp:coreProperties>
</file>